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Y:\EDSERV\Ascension Acquisition\Job Aids (Sashe Only)\All Staff\Final Versions\Updated for 8-1\"/>
    </mc:Choice>
  </mc:AlternateContent>
  <xr:revisionPtr revIDLastSave="0" documentId="8_{E1722ED5-C8CA-48BB-8BE2-0B6285264E77}" xr6:coauthVersionLast="47" xr6:coauthVersionMax="47" xr10:uidLastSave="{00000000-0000-0000-0000-000000000000}"/>
  <bookViews>
    <workbookView xWindow="-108" yWindow="-108" windowWidth="23256" windowHeight="12576" tabRatio="253" xr2:uid="{00000000-000D-0000-FFFF-FFFF00000000}"/>
  </bookViews>
  <sheets>
    <sheet name="Expense Form" sheetId="1" r:id="rId1"/>
    <sheet name="Mileage Tracking" sheetId="4" r:id="rId2"/>
    <sheet name="Instructions" sheetId="5" r:id="rId3"/>
    <sheet name="Std Mileages AWH" sheetId="6" r:id="rId4"/>
  </sheets>
  <definedNames>
    <definedName name="_xlnm.Print_Area" localSheetId="0">'Expense Form'!$A$1:$L$43</definedName>
    <definedName name="_xlnm.Print_Area" localSheetId="2">Instructions!$A$1:$L$57</definedName>
    <definedName name="_xlnm.Print_Area" localSheetId="1">'Mileage Tracking'!$A$2:$G$35</definedName>
    <definedName name="_xlnm.Print_Area" localSheetId="3">'Std Mileages AWH'!$A$1:$E$54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4" l="1"/>
  <c r="A56" i="6" l="1"/>
  <c r="G14" i="4" l="1"/>
  <c r="G13" i="4"/>
  <c r="G12" i="4"/>
  <c r="G11" i="4"/>
  <c r="G10" i="4"/>
  <c r="G9" i="4"/>
  <c r="G8" i="4"/>
  <c r="E15" i="4" l="1"/>
  <c r="G15" i="4" s="1"/>
  <c r="E16" i="4"/>
  <c r="G16" i="4" s="1"/>
  <c r="E17" i="4"/>
  <c r="G17" i="4" s="1"/>
  <c r="E18" i="4"/>
  <c r="G18" i="4" s="1"/>
  <c r="E19" i="4"/>
  <c r="G19" i="4" s="1"/>
  <c r="E20" i="4"/>
  <c r="G20" i="4" s="1"/>
  <c r="E21" i="4"/>
  <c r="G21" i="4" s="1"/>
  <c r="E22" i="4"/>
  <c r="G22" i="4" s="1"/>
  <c r="E23" i="4"/>
  <c r="G23" i="4" s="1"/>
  <c r="E24" i="4"/>
  <c r="G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E32" i="4"/>
  <c r="G32" i="4" s="1"/>
  <c r="E33" i="4"/>
  <c r="G33" i="4" s="1"/>
  <c r="E35" i="4" l="1"/>
  <c r="G35" i="4"/>
  <c r="L8" i="1" s="1"/>
  <c r="L21" i="1" s="1"/>
</calcChain>
</file>

<file path=xl/sharedStrings.xml><?xml version="1.0" encoding="utf-8"?>
<sst xmlns="http://schemas.openxmlformats.org/spreadsheetml/2006/main" count="274" uniqueCount="243">
  <si>
    <t>DATE</t>
  </si>
  <si>
    <t>NAME(S) &amp; TITLE(S) OF ENTERTAINEE(S)</t>
  </si>
  <si>
    <t>ORGANIZATION</t>
  </si>
  <si>
    <t>PURPOSE</t>
  </si>
  <si>
    <t xml:space="preserve">PLACE </t>
  </si>
  <si>
    <t>AMOUNT</t>
  </si>
  <si>
    <t xml:space="preserve">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</si>
  <si>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</t>
  </si>
  <si>
    <t xml:space="preserve">                                       NOTE ( C ) EXPLANATION OF MISCELLANEOUS EXPENSES                            </t>
  </si>
  <si>
    <t xml:space="preserve">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</si>
  <si>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</si>
  <si>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</si>
  <si>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</si>
  <si>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</si>
  <si>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</t>
  </si>
  <si>
    <t xml:space="preserve">PURPOSE OF TRIP OR REASON FOR EXPENSE: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</si>
  <si>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</si>
  <si>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AMOUNT PAYABLE TO THE EMPLOYEE                                                                                                               </t>
  </si>
  <si>
    <t xml:space="preserve">  Aspirus during the dates shown.                                                                                                                                                                                       </t>
  </si>
  <si>
    <t>Mileage:</t>
  </si>
  <si>
    <t>Trip Location:</t>
  </si>
  <si>
    <t>DOLLAR AMOUNT:</t>
  </si>
  <si>
    <t>Travel From</t>
  </si>
  <si>
    <t>Travel To</t>
  </si>
  <si>
    <t>Date of travel</t>
  </si>
  <si>
    <t>Reason for Travel</t>
  </si>
  <si>
    <t>No. of Miles</t>
  </si>
  <si>
    <t>Rate</t>
  </si>
  <si>
    <t>Reimbursement</t>
  </si>
  <si>
    <t>Employee Signature:        _____________________________________________________       Date: ____________</t>
  </si>
  <si>
    <t xml:space="preserve">Phone Ext.  </t>
  </si>
  <si>
    <r>
      <t xml:space="preserve">EMPLOYEE #:  </t>
    </r>
    <r>
      <rPr>
        <sz val="10"/>
        <rFont val="Arial"/>
        <family val="2"/>
      </rPr>
      <t xml:space="preserve">                                  </t>
    </r>
  </si>
  <si>
    <r>
      <t xml:space="preserve">NOTES (A) &amp; (B) </t>
    </r>
    <r>
      <rPr>
        <b/>
        <sz val="10"/>
        <rFont val="Arial"/>
        <family val="2"/>
      </rPr>
      <t>IRS REQUIRED</t>
    </r>
    <r>
      <rPr>
        <sz val="10"/>
        <rFont val="Arial"/>
        <family val="2"/>
      </rPr>
      <t xml:space="preserve"> INFO FOR BUSINESS ENTERTAINMENT  [(A) MEALS (B) BUSINESS ENTERMNT EXPENSES]</t>
    </r>
  </si>
  <si>
    <r>
      <t xml:space="preserve"> </t>
    </r>
    <r>
      <rPr>
        <b/>
        <sz val="10"/>
        <rFont val="Arial"/>
        <family val="2"/>
      </rPr>
      <t xml:space="preserve">CERTIFICATION:  </t>
    </r>
    <r>
      <rPr>
        <sz val="10"/>
        <rFont val="Arial"/>
        <family val="2"/>
      </rPr>
      <t xml:space="preserve">I certify that the above is accurate, true and correct statement of the travel expenses incurred by me on behalf of      </t>
    </r>
  </si>
  <si>
    <t>Event Date:</t>
  </si>
  <si>
    <r>
      <t xml:space="preserve">Manager/Director/VP/CEO Approval:  </t>
    </r>
    <r>
      <rPr>
        <sz val="10"/>
        <rFont val="Arial"/>
        <family val="2"/>
      </rPr>
      <t xml:space="preserve">____________________________________________________      </t>
    </r>
    <r>
      <rPr>
        <b/>
        <sz val="10"/>
        <rFont val="Arial"/>
        <family val="2"/>
      </rPr>
      <t xml:space="preserve">Date: </t>
    </r>
    <r>
      <rPr>
        <sz val="10"/>
        <rFont val="Arial"/>
        <family val="2"/>
      </rPr>
      <t>____________</t>
    </r>
  </si>
  <si>
    <t>Aspirus Mileage Tracking Log-Attach to Aspirus Travel/Expense Report</t>
  </si>
  <si>
    <t>See Mileage Tracking Sheet-Attach</t>
  </si>
  <si>
    <r>
      <t xml:space="preserve">EMPLOYEE NAME:  </t>
    </r>
    <r>
      <rPr>
        <sz val="10"/>
        <rFont val="Arial"/>
        <family val="2"/>
      </rPr>
      <t xml:space="preserve">               </t>
    </r>
  </si>
  <si>
    <t xml:space="preserve"> Event Dates:    </t>
  </si>
  <si>
    <t xml:space="preserve">Co:  </t>
  </si>
  <si>
    <t xml:space="preserve">Cost Center:  </t>
  </si>
  <si>
    <t xml:space="preserve">Travel-airfare (Not Auto)                             </t>
  </si>
  <si>
    <t xml:space="preserve">Taxi / Auto Rental Gas                            </t>
  </si>
  <si>
    <t xml:space="preserve">TOTALS-Specify who the amounts are payable to below                                                </t>
  </si>
  <si>
    <t>TOTALS-Auto fills on page 1</t>
  </si>
  <si>
    <t xml:space="preserve"> Note (D)-AMOUNT PAYABLE TO OTHERS. LIST ORGANIZATION NAME, ADDRESS and DATE NEEDED:                                                                                             </t>
  </si>
  <si>
    <t xml:space="preserve">Home Base (work location):  </t>
  </si>
  <si>
    <t xml:space="preserve">Home Address:  </t>
  </si>
  <si>
    <r>
      <t xml:space="preserve">EMPLOYEE NAME:  </t>
    </r>
    <r>
      <rPr>
        <sz val="10"/>
        <rFont val="Arial"/>
        <family val="2"/>
      </rPr>
      <t xml:space="preserve">     </t>
    </r>
  </si>
  <si>
    <r>
      <t xml:space="preserve">EMPLOYEE #:  </t>
    </r>
    <r>
      <rPr>
        <sz val="10"/>
        <rFont val="Arial"/>
        <family val="2"/>
      </rPr>
      <t xml:space="preserve">                               </t>
    </r>
  </si>
  <si>
    <t>Personal Auto Miles @current rate:</t>
  </si>
  <si>
    <t>Lodging-Use Note D OR attach hotel itemized folio/receipts</t>
  </si>
  <si>
    <t>Registrations-Use Note D OR attach program agenda/itinerary</t>
  </si>
  <si>
    <t>Dues-Use Note D or attach proof of payment</t>
  </si>
  <si>
    <t xml:space="preserve">Misc.-Use Note C                               </t>
  </si>
  <si>
    <t xml:space="preserve">Breakfast-See Note A                                    </t>
  </si>
  <si>
    <t xml:space="preserve">Lunch-See Note A                                         </t>
  </si>
  <si>
    <t xml:space="preserve">Dinner -See Note A                            </t>
  </si>
  <si>
    <t xml:space="preserve">Business Entertainment-See Note B           </t>
  </si>
  <si>
    <t>List CME Activity #:</t>
  </si>
  <si>
    <t>SELECT Acct#:   803045 Lodging; OR________________________</t>
  </si>
  <si>
    <t xml:space="preserve">SELECT Acct#:   803000 Edu &amp; Trav    803010 Meals   803040 Mileage </t>
  </si>
  <si>
    <t>SELECT IF   CME 809001</t>
  </si>
  <si>
    <t>Completing an Expense Reimbursement Request Form</t>
  </si>
  <si>
    <t>To Complete the Aspirus Travel/Expense Report Form:</t>
  </si>
  <si>
    <t>2. Reimbursement information:</t>
  </si>
  <si>
    <t>FORM BELOW ISSUED FOR INCOMPLETE REIMBURSEMENT REQUEST</t>
  </si>
  <si>
    <t>Reimbursement Request Payment Hold Form</t>
  </si>
  <si>
    <t>Your expense reimbursement request is being returned for the reason(s) checked below:</t>
  </si>
  <si>
    <t>Employee name or number missing</t>
  </si>
  <si>
    <t>Department/General Ledger Account Number Missing</t>
  </si>
  <si>
    <t>Itemized Documentation/Receipts Missing (IRS requirement)</t>
  </si>
  <si>
    <t>Documentation/Receipts Do Not Support Amount Requested</t>
  </si>
  <si>
    <t>Requested by and/or Authorized by Signature Missing</t>
  </si>
  <si>
    <t>Other_______________________________________</t>
  </si>
  <si>
    <t>IMPORTANT:  PAYMENT IS PENDING YOUR RESPONSE</t>
  </si>
  <si>
    <t>IF the expense is for CME, circle the CME account number and enter the CME Activity #</t>
  </si>
  <si>
    <t>Standard Mileage from Aspirus Wausau Hospital</t>
  </si>
  <si>
    <t>333 Pine Ridge Blvd</t>
  </si>
  <si>
    <t>Wausau, WI  54401</t>
  </si>
  <si>
    <t>Destination</t>
  </si>
  <si>
    <t>Address</t>
  </si>
  <si>
    <t>City</t>
  </si>
  <si>
    <t>ROUND TRIP STANDARD MILEAGE</t>
  </si>
  <si>
    <t>3200 Building - Imaging, Outpatient Therapy</t>
  </si>
  <si>
    <t>3200 Westhill Dr</t>
  </si>
  <si>
    <t>Wausau</t>
  </si>
  <si>
    <t>Aspirus at Home - AAN (VNA)</t>
  </si>
  <si>
    <t>520 N 32nd Ave</t>
  </si>
  <si>
    <t>Aspirus Birnamwood Clinic</t>
  </si>
  <si>
    <t>400 Railroad St</t>
  </si>
  <si>
    <t>Birnamwood</t>
  </si>
  <si>
    <t>Aspirus Cardiology Clinic - ACC</t>
  </si>
  <si>
    <t>500 Wind Ridge Dr</t>
  </si>
  <si>
    <t>Aspirus Doctors Clinic</t>
  </si>
  <si>
    <t>2031 Peach St</t>
  </si>
  <si>
    <t>WI Rapids</t>
  </si>
  <si>
    <t>Aspirus Edgar Clinic</t>
  </si>
  <si>
    <t>103 South Third Ave</t>
  </si>
  <si>
    <t>Edgar</t>
  </si>
  <si>
    <t>Aspirus Elcho Clinic</t>
  </si>
  <si>
    <t>W10618 Clinic St</t>
  </si>
  <si>
    <t>Elcho</t>
  </si>
  <si>
    <t xml:space="preserve">Aspirus Family Physicians </t>
  </si>
  <si>
    <t>AFP</t>
  </si>
  <si>
    <t>212 Sturgeon Eddy Rd</t>
  </si>
  <si>
    <t>Aspirus Home Medical Equip</t>
  </si>
  <si>
    <t>AHME</t>
  </si>
  <si>
    <t>5450 Stewart Ave</t>
  </si>
  <si>
    <t>Aspirus Houghton Clinic</t>
  </si>
  <si>
    <t>1000 Cedar St</t>
  </si>
  <si>
    <t>Houghton</t>
  </si>
  <si>
    <t xml:space="preserve">Aspirus Iron River Hospital &amp; Clinics </t>
  </si>
  <si>
    <t>AIR</t>
  </si>
  <si>
    <t>1400 West Ice Lake Rd</t>
  </si>
  <si>
    <t>Iron River</t>
  </si>
  <si>
    <t>Aspirus Ironwood Hospital &amp; Clinics</t>
  </si>
  <si>
    <t>AIW</t>
  </si>
  <si>
    <t>N10561 Grand View Ln</t>
  </si>
  <si>
    <t>Ironwood</t>
  </si>
  <si>
    <t>Aspirus Keweenaw Hospital</t>
  </si>
  <si>
    <t>AKH</t>
  </si>
  <si>
    <t>205 Osceola St</t>
  </si>
  <si>
    <t>Laurium</t>
  </si>
  <si>
    <t xml:space="preserve">Aspirus Kronenwetter Clinic </t>
  </si>
  <si>
    <t>AKC</t>
  </si>
  <si>
    <t>1881 County Road XX</t>
  </si>
  <si>
    <t>Mosinee</t>
  </si>
  <si>
    <t>Aspirus Land O Lakes Clinic</t>
  </si>
  <si>
    <t>4348 Highway B, Unit B</t>
  </si>
  <si>
    <t>Land O' Lakes</t>
  </si>
  <si>
    <t>Aspirus Langlade Hospital</t>
  </si>
  <si>
    <t>112 E Fifth Ave</t>
  </si>
  <si>
    <t>Antigo</t>
  </si>
  <si>
    <t>Aspirus Marathon Clinic</t>
  </si>
  <si>
    <t>670 Community Circle</t>
  </si>
  <si>
    <t>Marathon</t>
  </si>
  <si>
    <t>Aspirus Medford Hospital &amp; Clinics</t>
  </si>
  <si>
    <t>135 South Gibson St</t>
  </si>
  <si>
    <t>Medford</t>
  </si>
  <si>
    <t>Aspirus Merrill Clinic</t>
  </si>
  <si>
    <t>3333 East Main St</t>
  </si>
  <si>
    <t>Merrill</t>
  </si>
  <si>
    <t>Aspirus Ontonagon Hospital</t>
  </si>
  <si>
    <t>AOH</t>
  </si>
  <si>
    <t>601 S Seventh St</t>
  </si>
  <si>
    <t>Ontonagon</t>
  </si>
  <si>
    <t>Aspirus Plastic Surgery &amp; Vein Clinic</t>
  </si>
  <si>
    <t>2600 Rib Mountain Dr</t>
  </si>
  <si>
    <t>Aspirus Pleasant View</t>
  </si>
  <si>
    <t>625 Peterson Ave</t>
  </si>
  <si>
    <t>Phillips</t>
  </si>
  <si>
    <t>Aspirus Podiatry Associates</t>
  </si>
  <si>
    <t>1445 Merrill Ave</t>
  </si>
  <si>
    <t>Aspirus Rhinelander Clinic</t>
  </si>
  <si>
    <t>1630 N Chippewa Dr</t>
  </si>
  <si>
    <t>Rhinelander</t>
  </si>
  <si>
    <t>Aspirus Riverview Hospital</t>
  </si>
  <si>
    <t>410 Dewey St</t>
  </si>
  <si>
    <t>Aspirus Stevens Point Clinic</t>
  </si>
  <si>
    <t>5409 Vern Holmes Dr</t>
  </si>
  <si>
    <t>St Pt</t>
  </si>
  <si>
    <t>Aspirus Three Lakes Clinic</t>
  </si>
  <si>
    <t>6951 South Michigan St</t>
  </si>
  <si>
    <t>Three Lakes</t>
  </si>
  <si>
    <t>Aspirus Weston Clinic</t>
  </si>
  <si>
    <t>AWC</t>
  </si>
  <si>
    <t>4005 Community Center Dr</t>
  </si>
  <si>
    <t>Weston</t>
  </si>
  <si>
    <t>Aspirus Wittenburg Clinic</t>
  </si>
  <si>
    <t>1660 Sue Alan Dr</t>
  </si>
  <si>
    <t>Wittenberg</t>
  </si>
  <si>
    <t>Aspirus Woodruff Clinic</t>
  </si>
  <si>
    <t>611 Veterans Parkway</t>
  </si>
  <si>
    <t>Woodruff</t>
  </si>
  <si>
    <t>AWFM/UWFM</t>
  </si>
  <si>
    <t>425 Wind Ridge Dr</t>
  </si>
  <si>
    <t>Comfort Care &amp; Hospice Services</t>
  </si>
  <si>
    <t>CCHS</t>
  </si>
  <si>
    <t>CWA Mosinee Airport</t>
  </si>
  <si>
    <t>200 CWA Drive</t>
  </si>
  <si>
    <t>ENT - Ear, Nose &amp; Throat</t>
  </si>
  <si>
    <t>ENT</t>
  </si>
  <si>
    <t>2801 Westhill Dr</t>
  </si>
  <si>
    <t>GI Associates</t>
  </si>
  <si>
    <t>GIA</t>
  </si>
  <si>
    <t>411 Westwood Dr</t>
  </si>
  <si>
    <t>Oakview Building</t>
  </si>
  <si>
    <t>3000 Westhill Dr</t>
  </si>
  <si>
    <t>OPTH PEDS/ Supply Chain (Old CVA Bldg)</t>
  </si>
  <si>
    <t>520 N 28th Ave</t>
  </si>
  <si>
    <t>Phelps Clinic</t>
  </si>
  <si>
    <t>Phelps</t>
  </si>
  <si>
    <t>Pine Ridge Surgery Center</t>
  </si>
  <si>
    <t>PRSC</t>
  </si>
  <si>
    <t>2500 Pine Ridge Blvd</t>
  </si>
  <si>
    <t>Romang - Dr Romang</t>
  </si>
  <si>
    <t>SBG - Spine &amp; Brain Group</t>
  </si>
  <si>
    <t>SBG</t>
  </si>
  <si>
    <t>2800 Westhill Dr</t>
  </si>
  <si>
    <t>Sentry Insurance Clinic</t>
  </si>
  <si>
    <t>1800 N Point Dr</t>
  </si>
  <si>
    <t>Stevens Point VNA</t>
  </si>
  <si>
    <t>Surgical Associates</t>
  </si>
  <si>
    <t>SA</t>
  </si>
  <si>
    <t>2400 Pine Ridge Blvd</t>
  </si>
  <si>
    <t>Urology Associates</t>
  </si>
  <si>
    <t>3300 Westhill Dr</t>
  </si>
  <si>
    <t>Westhill Professional Building</t>
  </si>
  <si>
    <t>Weston YMCA</t>
  </si>
  <si>
    <t>3402 Howland Ave</t>
  </si>
  <si>
    <t>Westwood Conference Center</t>
  </si>
  <si>
    <t>WWCC</t>
  </si>
  <si>
    <t>1800 Westwood Center</t>
  </si>
  <si>
    <t>Rental cars must be refueled upon return.  See Corporate Travel Policy, Section II, B. a. Ground Transportation/rental cars.</t>
  </si>
  <si>
    <t>Aspirus, Inc. Fiscal Services</t>
  </si>
  <si>
    <t>If you have multiple trips, use the Mileage Tracking worksheet.  Total mileage expense will carry forward to page 1 of form.</t>
  </si>
  <si>
    <t>be attached to substantiate all charges and proof pf payment.  Any additional charges for hotel require detailed itemized receipt.</t>
  </si>
  <si>
    <t>If information is missing, the reimbursement forms will be returned to you for completion. SEE BELOW FOR RETURN REASON</t>
  </si>
  <si>
    <t xml:space="preserve">their names, business purpose and amounts as required in Note A.  </t>
  </si>
  <si>
    <t>WHEN COMPLETED, RETURN TO FISCAL SERVICES FOR PROCESSING</t>
  </si>
  <si>
    <t>Refer to Corporate Travel Policy #4938780 or CME Policy #4464120</t>
  </si>
  <si>
    <r>
      <t>IMPORTANT:</t>
    </r>
    <r>
      <rPr>
        <sz val="12"/>
        <rFont val="Arial"/>
        <family val="2"/>
      </rPr>
      <t xml:space="preserve">  Please complete ALL fields prior to sending reimbursement forms to Fiscal Services </t>
    </r>
    <r>
      <rPr>
        <b/>
        <sz val="12"/>
        <rFont val="Arial"/>
        <family val="2"/>
      </rPr>
      <t>within 30 days of the date of travel</t>
    </r>
    <r>
      <rPr>
        <sz val="12"/>
        <rFont val="Arial"/>
        <family val="2"/>
      </rPr>
      <t xml:space="preserve">.  </t>
    </r>
  </si>
  <si>
    <r>
      <t xml:space="preserve">1. Enter employee name </t>
    </r>
    <r>
      <rPr>
        <b/>
        <u/>
        <sz val="12"/>
        <rFont val="Arial"/>
        <family val="2"/>
      </rPr>
      <t>AND employee</t>
    </r>
    <r>
      <rPr>
        <sz val="12"/>
        <rFont val="Arial"/>
        <family val="2"/>
      </rPr>
      <t xml:space="preserve"> number.</t>
    </r>
  </si>
  <si>
    <r>
      <t>a. Dates:</t>
    </r>
    <r>
      <rPr>
        <sz val="12"/>
        <rFont val="Arial"/>
        <family val="2"/>
      </rPr>
      <t xml:space="preserve">  -  Enter the date(s) the employee attended conference/incurred expenses.</t>
    </r>
  </si>
  <si>
    <r>
      <t>b. Phone Ext:</t>
    </r>
    <r>
      <rPr>
        <sz val="12"/>
        <rFont val="Arial"/>
        <family val="2"/>
      </rPr>
      <t xml:space="preserve">  Enter your phone number in case of questions.</t>
    </r>
  </si>
  <si>
    <r>
      <t>c. Co:</t>
    </r>
    <r>
      <rPr>
        <sz val="12"/>
        <rFont val="Arial"/>
        <family val="2"/>
      </rPr>
      <t xml:space="preserve">  - Use your </t>
    </r>
    <r>
      <rPr>
        <b/>
        <i/>
        <sz val="12"/>
        <rFont val="Arial"/>
        <family val="2"/>
      </rPr>
      <t>company</t>
    </r>
    <r>
      <rPr>
        <sz val="12"/>
        <rFont val="Arial"/>
        <family val="2"/>
      </rPr>
      <t xml:space="preserve"> number, (i.e. AWH is co. 1, ACI is co. 55, AI is co. 10).</t>
    </r>
  </si>
  <si>
    <r>
      <t>d. Cost Center</t>
    </r>
    <r>
      <rPr>
        <sz val="12"/>
        <rFont val="Arial"/>
        <family val="2"/>
      </rPr>
      <t xml:space="preserve"> - Enter the department number (cost center) to charge the expense to.  </t>
    </r>
  </si>
  <si>
    <r>
      <t>e.  Select Acct#:</t>
    </r>
    <r>
      <rPr>
        <sz val="12"/>
        <rFont val="Arial"/>
        <family val="2"/>
      </rPr>
      <t xml:space="preserve">  Circle the appropriate expense account.  If the applicable expense account is not listed, fill in the account number.</t>
    </r>
  </si>
  <si>
    <r>
      <t>f. Purpose of Trip/Reason for Expense</t>
    </r>
    <r>
      <rPr>
        <sz val="12"/>
        <rFont val="Arial"/>
        <family val="2"/>
      </rPr>
      <t xml:space="preserve">  - Provide business purpose/brief description of event/items purchased.</t>
    </r>
  </si>
  <si>
    <r>
      <t>g. Mileage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Enter rate, date, trip origin/destination, # of miles &amp; total amount requested. </t>
    </r>
    <r>
      <rPr>
        <b/>
        <sz val="12"/>
        <rFont val="Arial"/>
        <family val="2"/>
      </rPr>
      <t>REFER TO STANDARD MILEAGES AWH tab.</t>
    </r>
  </si>
  <si>
    <r>
      <t xml:space="preserve">h. Meals - </t>
    </r>
    <r>
      <rPr>
        <sz val="12"/>
        <rFont val="Arial"/>
        <family val="2"/>
      </rPr>
      <t>List each separately.  Refer to Corporate Travel Policy for requirements and amounts.   If request includes attendees, list</t>
    </r>
  </si>
  <si>
    <r>
      <rPr>
        <sz val="12"/>
        <rFont val="Arial"/>
        <family val="2"/>
      </rPr>
      <t xml:space="preserve"> NOTE: If meals are included in conference/meeting agenda,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request additional meal reimbursement.</t>
    </r>
  </si>
  <si>
    <r>
      <t>i. Business Entertainment</t>
    </r>
    <r>
      <rPr>
        <sz val="12"/>
        <rFont val="Arial"/>
        <family val="2"/>
      </rPr>
      <t xml:space="preserve"> include details.  If expenses are for attendees, list their names, business purpose and amount in Note B.</t>
    </r>
  </si>
  <si>
    <r>
      <t>j. Lodging</t>
    </r>
    <r>
      <rPr>
        <sz val="12"/>
        <rFont val="Arial"/>
        <family val="2"/>
      </rPr>
      <t xml:space="preserve">  If payable to hotel, list the name and address in Note D.   If reimbursement is requested, IRS requires itemized hotel receipt</t>
    </r>
  </si>
  <si>
    <r>
      <t>k. Travel (Not Auto):</t>
    </r>
    <r>
      <rPr>
        <sz val="12"/>
        <rFont val="Arial"/>
        <family val="2"/>
      </rPr>
      <t xml:space="preserve">  Include airfare, tolls and other small travel type charges with detailed itemized receipts attached.</t>
    </r>
  </si>
  <si>
    <r>
      <t>l. Taxi/Auto Rental Gas</t>
    </r>
    <r>
      <rPr>
        <sz val="12"/>
        <rFont val="Arial"/>
        <family val="2"/>
      </rPr>
      <t xml:space="preserve">:  Include dates and trip locations with detailed itemized receipts attached.  </t>
    </r>
  </si>
  <si>
    <r>
      <t>m. Registrations:</t>
    </r>
    <r>
      <rPr>
        <sz val="12"/>
        <rFont val="Arial"/>
        <family val="2"/>
      </rPr>
      <t xml:space="preserve">  </t>
    </r>
    <r>
      <rPr>
        <b/>
        <u/>
        <sz val="12"/>
        <rFont val="Arial"/>
        <family val="2"/>
      </rPr>
      <t xml:space="preserve"> </t>
    </r>
    <r>
      <rPr>
        <u/>
        <sz val="12"/>
        <rFont val="Arial"/>
        <family val="2"/>
      </rPr>
      <t xml:space="preserve">Conference/seminar agenda </t>
    </r>
    <r>
      <rPr>
        <b/>
        <u/>
        <sz val="12"/>
        <rFont val="Arial"/>
        <family val="2"/>
      </rPr>
      <t>MUST</t>
    </r>
    <r>
      <rPr>
        <u/>
        <sz val="12"/>
        <rFont val="Arial"/>
        <family val="2"/>
      </rPr>
      <t xml:space="preserve"> be attached. </t>
    </r>
    <r>
      <rPr>
        <sz val="12"/>
        <rFont val="Arial"/>
        <family val="2"/>
      </rPr>
      <t xml:space="preserve">Use Note D for org. name, address and date check is needed. </t>
    </r>
  </si>
  <si>
    <r>
      <t>n. Dues:</t>
    </r>
    <r>
      <rPr>
        <sz val="12"/>
        <rFont val="Arial"/>
        <family val="2"/>
      </rPr>
      <t xml:space="preserve">   Use Note D for organization name and address with date check is needed or attach detailed receipt for reimbursement.</t>
    </r>
  </si>
  <si>
    <r>
      <t>o. Miscellaneous:</t>
    </r>
    <r>
      <rPr>
        <sz val="12"/>
        <rFont val="Arial"/>
        <family val="2"/>
      </rPr>
      <t xml:space="preserve">   Use Note C for explanation.</t>
    </r>
  </si>
  <si>
    <r>
      <t>3. Totals, signature, date and approval are required</t>
    </r>
    <r>
      <rPr>
        <sz val="12"/>
        <rFont val="Arial"/>
        <family val="2"/>
      </rPr>
      <t>.  Verify form is properly completed with all required detailed itemized receipts attached.</t>
    </r>
  </si>
  <si>
    <r>
      <t xml:space="preserve">                    Aspirus Travel / Expense / CME Report </t>
    </r>
    <r>
      <rPr>
        <b/>
        <sz val="12"/>
        <rFont val="Arial"/>
        <family val="2"/>
      </rPr>
      <t>(Refer to Policy ID: 4938780 or CME 4464120)</t>
    </r>
    <r>
      <rPr>
        <b/>
        <sz val="14"/>
        <rFont val="Arial"/>
        <family val="2"/>
      </rPr>
      <t xml:space="preserve"> </t>
    </r>
    <r>
      <rPr>
        <b/>
        <sz val="8"/>
        <rFont val="Arial"/>
        <family val="2"/>
      </rPr>
      <t>updated 1/20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</si>
</sst>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sz val="13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b/>
      <sz val="11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0" fillId="0" borderId="3" xfId="0" applyBorder="1" applyAlignment="1"/>
    <xf numFmtId="0" fontId="0" fillId="0" borderId="1" xfId="0" applyBorder="1" applyAlignment="1"/>
    <xf numFmtId="0" fontId="0" fillId="2" borderId="0" xfId="0" applyFill="1" applyBorder="1"/>
    <xf numFmtId="0" fontId="0" fillId="3" borderId="0" xfId="0" applyFill="1" applyBorder="1"/>
    <xf numFmtId="6" fontId="0" fillId="0" borderId="1" xfId="0" applyNumberFormat="1" applyBorder="1"/>
    <xf numFmtId="164" fontId="2" fillId="0" borderId="1" xfId="0" applyNumberFormat="1" applyFont="1" applyBorder="1"/>
    <xf numFmtId="164" fontId="2" fillId="0" borderId="1" xfId="1" applyNumberFormat="1" applyFont="1" applyBorder="1"/>
    <xf numFmtId="164" fontId="0" fillId="0" borderId="1" xfId="0" applyNumberFormat="1" applyBorder="1"/>
    <xf numFmtId="164" fontId="2" fillId="0" borderId="1" xfId="1" applyNumberFormat="1" applyFont="1" applyFill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Fill="1" applyBorder="1"/>
    <xf numFmtId="0" fontId="2" fillId="0" borderId="6" xfId="0" applyFont="1" applyBorder="1" applyAlignment="1">
      <alignment horizontal="center"/>
    </xf>
    <xf numFmtId="164" fontId="0" fillId="4" borderId="1" xfId="0" applyNumberFormat="1" applyFill="1" applyBorder="1"/>
    <xf numFmtId="0" fontId="0" fillId="4" borderId="0" xfId="0" applyFill="1" applyBorder="1"/>
    <xf numFmtId="0" fontId="0" fillId="0" borderId="0" xfId="0" applyAlignment="1">
      <alignment horizontal="center"/>
    </xf>
    <xf numFmtId="0" fontId="2" fillId="0" borderId="0" xfId="0" applyFont="1" applyBorder="1" applyAlignment="1"/>
    <xf numFmtId="165" fontId="0" fillId="0" borderId="1" xfId="0" applyNumberFormat="1" applyBorder="1"/>
    <xf numFmtId="0" fontId="3" fillId="0" borderId="1" xfId="0" applyFont="1" applyBorder="1"/>
    <xf numFmtId="0" fontId="0" fillId="0" borderId="7" xfId="0" applyBorder="1" applyAlignment="1"/>
    <xf numFmtId="0" fontId="0" fillId="0" borderId="2" xfId="0" applyBorder="1" applyAlignment="1"/>
    <xf numFmtId="0" fontId="2" fillId="0" borderId="3" xfId="0" applyFont="1" applyFill="1" applyBorder="1" applyAlignment="1"/>
    <xf numFmtId="0" fontId="0" fillId="0" borderId="3" xfId="0" applyFill="1" applyBorder="1" applyAlignment="1"/>
    <xf numFmtId="0" fontId="0" fillId="0" borderId="2" xfId="0" applyFill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1" xfId="0" applyFont="1" applyBorder="1" applyAlignment="1">
      <alignment horizontal="center"/>
    </xf>
    <xf numFmtId="0" fontId="0" fillId="0" borderId="9" xfId="0" applyBorder="1"/>
    <xf numFmtId="0" fontId="1" fillId="0" borderId="0" xfId="0" applyFont="1" applyFill="1" applyBorder="1"/>
    <xf numFmtId="0" fontId="1" fillId="0" borderId="0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 applyAlignment="1"/>
    <xf numFmtId="0" fontId="0" fillId="3" borderId="13" xfId="0" applyFill="1" applyBorder="1"/>
    <xf numFmtId="0" fontId="0" fillId="0" borderId="13" xfId="0" applyBorder="1"/>
    <xf numFmtId="0" fontId="1" fillId="0" borderId="1" xfId="0" applyFont="1" applyBorder="1"/>
    <xf numFmtId="165" fontId="1" fillId="0" borderId="1" xfId="0" applyNumberFormat="1" applyFont="1" applyBorder="1"/>
    <xf numFmtId="0" fontId="0" fillId="0" borderId="7" xfId="0" applyBorder="1" applyAlignment="1">
      <alignment horizontal="left"/>
    </xf>
    <xf numFmtId="0" fontId="2" fillId="0" borderId="1" xfId="0" applyFont="1" applyBorder="1" applyAlignment="1"/>
    <xf numFmtId="0" fontId="2" fillId="0" borderId="7" xfId="0" applyFont="1" applyBorder="1" applyAlignment="1"/>
    <xf numFmtId="0" fontId="2" fillId="0" borderId="2" xfId="0" applyFont="1" applyBorder="1" applyAlignment="1"/>
    <xf numFmtId="0" fontId="5" fillId="0" borderId="1" xfId="0" applyFont="1" applyBorder="1" applyAlignment="1"/>
    <xf numFmtId="0" fontId="0" fillId="0" borderId="3" xfId="0" applyBorder="1"/>
    <xf numFmtId="0" fontId="0" fillId="0" borderId="14" xfId="0" applyBorder="1"/>
    <xf numFmtId="0" fontId="1" fillId="0" borderId="8" xfId="0" applyFont="1" applyFill="1" applyBorder="1" applyAlignment="1"/>
    <xf numFmtId="0" fontId="0" fillId="0" borderId="8" xfId="0" applyFill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right" wrapText="1"/>
    </xf>
    <xf numFmtId="0" fontId="6" fillId="0" borderId="3" xfId="0" applyFont="1" applyBorder="1" applyAlignment="1"/>
    <xf numFmtId="0" fontId="6" fillId="0" borderId="7" xfId="0" applyFont="1" applyBorder="1" applyAlignment="1"/>
    <xf numFmtId="0" fontId="10" fillId="0" borderId="0" xfId="0" applyFont="1" applyFill="1" applyBorder="1" applyAlignment="1">
      <alignment vertical="center"/>
    </xf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horizontal="left" vertical="top"/>
    </xf>
    <xf numFmtId="0" fontId="12" fillId="5" borderId="0" xfId="0" applyFont="1" applyFill="1" applyBorder="1" applyAlignment="1" applyProtection="1">
      <alignment horizontal="left" vertical="top"/>
    </xf>
    <xf numFmtId="0" fontId="11" fillId="5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left" vertical="top"/>
    </xf>
    <xf numFmtId="0" fontId="10" fillId="5" borderId="0" xfId="0" applyFont="1" applyFill="1" applyBorder="1" applyAlignment="1">
      <alignment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14" fontId="0" fillId="0" borderId="0" xfId="0" applyNumberFormat="1"/>
    <xf numFmtId="0" fontId="13" fillId="0" borderId="3" xfId="0" applyFont="1" applyBorder="1"/>
    <xf numFmtId="0" fontId="13" fillId="0" borderId="7" xfId="0" applyFont="1" applyBorder="1"/>
    <xf numFmtId="0" fontId="13" fillId="0" borderId="2" xfId="0" applyFont="1" applyBorder="1" applyAlignment="1">
      <alignment horizontal="left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left" vertical="top"/>
    </xf>
    <xf numFmtId="0" fontId="15" fillId="5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Alignment="1">
      <alignment horizontal="left" vertical="top"/>
    </xf>
    <xf numFmtId="0" fontId="15" fillId="5" borderId="0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indent="2"/>
    </xf>
    <xf numFmtId="0" fontId="16" fillId="0" borderId="0" xfId="0" applyFont="1" applyAlignment="1">
      <alignment horizontal="left" vertical="top" indent="4"/>
    </xf>
    <xf numFmtId="0" fontId="15" fillId="0" borderId="0" xfId="0" applyFont="1" applyAlignment="1">
      <alignment horizontal="left" vertical="top" indent="2"/>
    </xf>
    <xf numFmtId="0" fontId="5" fillId="0" borderId="0" xfId="0" applyFont="1" applyAlignment="1">
      <alignment horizontal="left" vertical="top" indent="2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Border="1" applyAlignment="1"/>
    <xf numFmtId="0" fontId="0" fillId="0" borderId="3" xfId="0" applyBorder="1" applyAlignme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7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/>
    <xf numFmtId="0" fontId="3" fillId="0" borderId="7" xfId="0" applyFont="1" applyBorder="1" applyAlignment="1"/>
    <xf numFmtId="0" fontId="3" fillId="0" borderId="2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/>
    <xf numFmtId="14" fontId="1" fillId="0" borderId="3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0" xfId="0" applyFont="1" applyFill="1" applyBorder="1" applyAlignment="1"/>
    <xf numFmtId="0" fontId="0" fillId="4" borderId="0" xfId="0" applyFill="1" applyAlignment="1"/>
    <xf numFmtId="14" fontId="1" fillId="0" borderId="1" xfId="0" applyNumberFormat="1" applyFont="1" applyBorder="1" applyAlignment="1"/>
    <xf numFmtId="0" fontId="2" fillId="0" borderId="7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horizontal="left" indent="4"/>
    </xf>
    <xf numFmtId="0" fontId="0" fillId="0" borderId="1" xfId="0" applyBorder="1" applyAlignment="1">
      <alignment horizontal="left" indent="4"/>
    </xf>
    <xf numFmtId="0" fontId="0" fillId="0" borderId="3" xfId="0" applyBorder="1" applyAlignment="1">
      <alignment horizontal="left" indent="4"/>
    </xf>
    <xf numFmtId="0" fontId="0" fillId="0" borderId="4" xfId="0" applyBorder="1" applyAlignment="1"/>
    <xf numFmtId="0" fontId="0" fillId="0" borderId="12" xfId="0" applyBorder="1" applyAlignment="1"/>
    <xf numFmtId="0" fontId="0" fillId="0" borderId="0" xfId="0" applyBorder="1" applyAlignment="1"/>
    <xf numFmtId="0" fontId="0" fillId="0" borderId="11" xfId="0" applyBorder="1" applyAlignment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 wrapText="1" indent="1"/>
    </xf>
    <xf numFmtId="0" fontId="0" fillId="0" borderId="7" xfId="0" applyFill="1" applyBorder="1" applyAlignment="1"/>
    <xf numFmtId="0" fontId="0" fillId="0" borderId="7" xfId="0" applyBorder="1" applyAlignment="1"/>
    <xf numFmtId="0" fontId="0" fillId="0" borderId="2" xfId="0" applyBorder="1" applyAlignment="1"/>
    <xf numFmtId="0" fontId="4" fillId="0" borderId="3" xfId="0" applyFont="1" applyBorder="1" applyAlignment="1">
      <alignment horizontal="left"/>
    </xf>
    <xf numFmtId="0" fontId="2" fillId="3" borderId="3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9" fillId="5" borderId="0" xfId="0" applyFont="1" applyFill="1" applyBorder="1" applyAlignment="1" applyProtection="1">
      <alignment horizontal="left" vertical="center"/>
    </xf>
    <xf numFmtId="0" fontId="12" fillId="5" borderId="7" xfId="0" applyFont="1" applyFill="1" applyBorder="1" applyAlignment="1" applyProtection="1">
      <alignment horizontal="center" vertical="center"/>
    </xf>
    <xf numFmtId="0" fontId="11" fillId="5" borderId="7" xfId="0" applyFont="1" applyFill="1" applyBorder="1" applyAlignment="1" applyProtection="1">
      <alignment horizontal="center" vertical="center"/>
    </xf>
    <xf numFmtId="0" fontId="9" fillId="6" borderId="15" xfId="0" applyFont="1" applyFill="1" applyBorder="1" applyAlignment="1" applyProtection="1">
      <alignment horizontal="left" vertical="center"/>
    </xf>
    <xf numFmtId="0" fontId="9" fillId="6" borderId="16" xfId="0" applyFont="1" applyFill="1" applyBorder="1" applyAlignment="1" applyProtection="1">
      <alignment horizontal="left" vertical="center"/>
    </xf>
    <xf numFmtId="0" fontId="9" fillId="6" borderId="17" xfId="0" applyFont="1" applyFill="1" applyBorder="1" applyAlignment="1" applyProtection="1">
      <alignment horizontal="left" vertical="center"/>
    </xf>
    <xf numFmtId="0" fontId="9" fillId="6" borderId="18" xfId="0" applyFont="1" applyFill="1" applyBorder="1" applyAlignment="1" applyProtection="1">
      <alignment horizontal="left" vertical="center"/>
    </xf>
    <xf numFmtId="0" fontId="9" fillId="6" borderId="19" xfId="0" applyFont="1" applyFill="1" applyBorder="1" applyAlignment="1" applyProtection="1">
      <alignment horizontal="left" vertical="center"/>
    </xf>
    <xf numFmtId="0" fontId="9" fillId="6" borderId="20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21</xdr:row>
      <xdr:rowOff>9525</xdr:rowOff>
    </xdr:from>
    <xdr:to>
      <xdr:col>10</xdr:col>
      <xdr:colOff>619125</xdr:colOff>
      <xdr:row>22</xdr:row>
      <xdr:rowOff>0</xdr:rowOff>
    </xdr:to>
    <xdr:sp macro="" textlink="">
      <xdr:nvSpPr>
        <xdr:cNvPr id="1161" name="AutoShape 26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6591300" y="6296025"/>
          <a:ext cx="295275" cy="295275"/>
        </a:xfrm>
        <a:prstGeom prst="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23</xdr:row>
      <xdr:rowOff>19050</xdr:rowOff>
    </xdr:from>
    <xdr:to>
      <xdr:col>10</xdr:col>
      <xdr:colOff>628650</xdr:colOff>
      <xdr:row>23</xdr:row>
      <xdr:rowOff>314325</xdr:rowOff>
    </xdr:to>
    <xdr:sp macro="" textlink="">
      <xdr:nvSpPr>
        <xdr:cNvPr id="1162" name="AutoShape 3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6600825" y="6915150"/>
          <a:ext cx="295275" cy="295275"/>
        </a:xfrm>
        <a:prstGeom prst="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24</xdr:row>
      <xdr:rowOff>28575</xdr:rowOff>
    </xdr:from>
    <xdr:to>
      <xdr:col>10</xdr:col>
      <xdr:colOff>628650</xdr:colOff>
      <xdr:row>24</xdr:row>
      <xdr:rowOff>323850</xdr:rowOff>
    </xdr:to>
    <xdr:sp macro="" textlink="">
      <xdr:nvSpPr>
        <xdr:cNvPr id="1163" name="AutoShape 3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6600825" y="7267575"/>
          <a:ext cx="295275" cy="295275"/>
        </a:xfrm>
        <a:prstGeom prst="right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43"/>
  <sheetViews>
    <sheetView tabSelected="1" zoomScaleNormal="100" workbookViewId="0">
      <selection sqref="A1:L1"/>
    </sheetView>
  </sheetViews>
  <sheetFormatPr defaultRowHeight="13.2" x14ac:dyDescent="0.25"/>
  <cols>
    <col min="1" max="1" width="10.44140625" style="1" customWidth="1"/>
    <col min="2" max="2" width="11.88671875" customWidth="1"/>
    <col min="3" max="3" width="5" customWidth="1"/>
    <col min="4" max="4" width="9.109375" style="1"/>
    <col min="5" max="5" width="13.5546875" style="1" customWidth="1"/>
    <col min="6" max="6" width="9.109375" style="1"/>
    <col min="7" max="7" width="5.88671875" style="1" customWidth="1"/>
    <col min="8" max="8" width="9.109375" style="1"/>
    <col min="9" max="9" width="13.5546875" style="1" customWidth="1"/>
    <col min="10" max="10" width="13" style="1" customWidth="1"/>
    <col min="11" max="11" width="9.5546875" style="1" customWidth="1"/>
    <col min="12" max="12" width="18" style="1" bestFit="1" customWidth="1"/>
  </cols>
  <sheetData>
    <row r="1" spans="1:12" s="1" customFormat="1" ht="24.75" customHeight="1" x14ac:dyDescent="0.3">
      <c r="A1" s="107" t="s">
        <v>242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s="1" customFormat="1" ht="24.9" customHeight="1" x14ac:dyDescent="0.3">
      <c r="A2" s="90" t="s">
        <v>38</v>
      </c>
      <c r="B2" s="91"/>
      <c r="C2" s="92"/>
      <c r="D2" s="93"/>
      <c r="E2" s="93"/>
      <c r="F2" s="94"/>
      <c r="G2" s="90" t="s">
        <v>31</v>
      </c>
      <c r="H2" s="118"/>
      <c r="I2" s="44"/>
      <c r="J2" s="31" t="s">
        <v>39</v>
      </c>
      <c r="K2" s="117"/>
      <c r="L2" s="94"/>
    </row>
    <row r="3" spans="1:12" ht="29.25" customHeight="1" x14ac:dyDescent="0.25">
      <c r="A3" s="31" t="s">
        <v>30</v>
      </c>
      <c r="B3" s="53"/>
      <c r="C3" s="30" t="s">
        <v>40</v>
      </c>
      <c r="D3" s="53"/>
      <c r="E3" s="39" t="s">
        <v>41</v>
      </c>
      <c r="F3" s="92"/>
      <c r="G3" s="98"/>
      <c r="H3" s="95" t="s">
        <v>62</v>
      </c>
      <c r="I3" s="96"/>
      <c r="J3" s="96"/>
      <c r="K3" s="96"/>
      <c r="L3" s="97"/>
    </row>
    <row r="4" spans="1:12" ht="24.9" customHeight="1" x14ac:dyDescent="0.25">
      <c r="A4" s="55" t="s">
        <v>61</v>
      </c>
      <c r="B4" s="56"/>
      <c r="C4" s="56"/>
      <c r="D4" s="56"/>
      <c r="E4" s="56"/>
      <c r="F4" s="51"/>
      <c r="G4" s="52"/>
      <c r="H4" s="99" t="s">
        <v>63</v>
      </c>
      <c r="I4" s="100"/>
      <c r="J4" s="54" t="s">
        <v>60</v>
      </c>
      <c r="K4" s="101"/>
      <c r="L4" s="102"/>
    </row>
    <row r="5" spans="1:12" ht="24.9" customHeight="1" x14ac:dyDescent="0.25">
      <c r="A5" s="99" t="s">
        <v>15</v>
      </c>
      <c r="B5" s="123"/>
      <c r="C5" s="123"/>
      <c r="D5" s="123"/>
      <c r="E5" s="100"/>
      <c r="F5" s="124"/>
      <c r="G5" s="123"/>
      <c r="H5" s="123"/>
      <c r="I5" s="123"/>
      <c r="J5" s="123"/>
      <c r="K5" s="123"/>
      <c r="L5" s="100"/>
    </row>
    <row r="6" spans="1:12" ht="24.9" customHeight="1" x14ac:dyDescent="0.25">
      <c r="A6" s="115"/>
      <c r="B6" s="116"/>
      <c r="C6" s="116"/>
      <c r="D6" s="116"/>
      <c r="E6" s="116"/>
      <c r="F6" s="113" t="s">
        <v>34</v>
      </c>
      <c r="G6" s="113"/>
      <c r="H6" s="113" t="s">
        <v>20</v>
      </c>
      <c r="I6" s="113"/>
      <c r="J6" s="113" t="s">
        <v>19</v>
      </c>
      <c r="K6" s="114"/>
      <c r="L6" s="32" t="s">
        <v>21</v>
      </c>
    </row>
    <row r="7" spans="1:12" ht="24.9" customHeight="1" x14ac:dyDescent="0.25">
      <c r="A7" s="110" t="s">
        <v>51</v>
      </c>
      <c r="B7" s="111"/>
      <c r="C7" s="111"/>
      <c r="D7" s="111"/>
      <c r="E7" s="112"/>
      <c r="F7" s="103"/>
      <c r="G7" s="103"/>
      <c r="H7" s="103"/>
      <c r="I7" s="103"/>
      <c r="J7" s="103"/>
      <c r="K7" s="104"/>
      <c r="L7" s="10"/>
    </row>
    <row r="8" spans="1:12" ht="25.5" customHeight="1" x14ac:dyDescent="0.25">
      <c r="A8" s="137" t="s">
        <v>37</v>
      </c>
      <c r="B8" s="137"/>
      <c r="C8" s="137"/>
      <c r="D8" s="137"/>
      <c r="E8" s="137"/>
      <c r="F8" s="103"/>
      <c r="G8" s="103"/>
      <c r="H8" s="103"/>
      <c r="I8" s="103"/>
      <c r="J8" s="103"/>
      <c r="K8" s="104"/>
      <c r="L8" s="11">
        <f>'Mileage Tracking'!G35</f>
        <v>0</v>
      </c>
    </row>
    <row r="9" spans="1:12" ht="24.9" customHeight="1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4"/>
      <c r="L9" s="10"/>
    </row>
    <row r="10" spans="1:12" ht="24.9" customHeight="1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4"/>
      <c r="L10" s="10"/>
    </row>
    <row r="11" spans="1:12" ht="24.9" customHeight="1" x14ac:dyDescent="0.25">
      <c r="A11" s="105" t="s">
        <v>56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4"/>
      <c r="L11" s="12"/>
    </row>
    <row r="12" spans="1:12" ht="24.9" customHeight="1" x14ac:dyDescent="0.25">
      <c r="A12" s="105" t="s">
        <v>57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4"/>
      <c r="L12" s="12"/>
    </row>
    <row r="13" spans="1:12" ht="24.9" customHeight="1" x14ac:dyDescent="0.25">
      <c r="A13" s="105" t="s">
        <v>58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4"/>
      <c r="L13" s="12"/>
    </row>
    <row r="14" spans="1:12" ht="24.9" customHeight="1" x14ac:dyDescent="0.25">
      <c r="A14" s="105" t="s">
        <v>59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4"/>
      <c r="L14" s="12"/>
    </row>
    <row r="15" spans="1:12" ht="24.9" customHeight="1" x14ac:dyDescent="0.25">
      <c r="A15" s="106" t="s">
        <v>52</v>
      </c>
      <c r="B15" s="103"/>
      <c r="C15" s="103"/>
      <c r="D15" s="103"/>
      <c r="E15" s="103"/>
      <c r="F15" s="122"/>
      <c r="G15" s="103"/>
      <c r="H15" s="105"/>
      <c r="I15" s="103"/>
      <c r="J15" s="103"/>
      <c r="K15" s="104"/>
      <c r="L15" s="12"/>
    </row>
    <row r="16" spans="1:12" ht="24.9" customHeight="1" x14ac:dyDescent="0.25">
      <c r="A16" s="105" t="s">
        <v>42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4"/>
      <c r="L16" s="12"/>
    </row>
    <row r="17" spans="1:12" ht="24.9" customHeight="1" x14ac:dyDescent="0.25">
      <c r="A17" s="106" t="s">
        <v>43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4"/>
      <c r="L17" s="12"/>
    </row>
    <row r="18" spans="1:12" ht="24.9" customHeight="1" x14ac:dyDescent="0.25">
      <c r="A18" s="105" t="s">
        <v>53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4"/>
      <c r="L18" s="12"/>
    </row>
    <row r="19" spans="1:12" ht="24.9" customHeight="1" x14ac:dyDescent="0.25">
      <c r="A19" s="105" t="s">
        <v>54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  <c r="L19" s="12"/>
    </row>
    <row r="20" spans="1:12" ht="24.9" customHeight="1" x14ac:dyDescent="0.25">
      <c r="A20" s="105" t="s">
        <v>55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4"/>
      <c r="L20" s="12"/>
    </row>
    <row r="21" spans="1:12" s="1" customFormat="1" ht="24.6" customHeight="1" x14ac:dyDescent="0.25">
      <c r="A21" s="27" t="s">
        <v>44</v>
      </c>
      <c r="B21" s="25"/>
      <c r="C21" s="25"/>
      <c r="D21" s="25"/>
      <c r="E21" s="26"/>
      <c r="F21" s="28"/>
      <c r="G21" s="29"/>
      <c r="H21" s="28"/>
      <c r="I21" s="29"/>
      <c r="J21" s="28"/>
      <c r="K21" s="29"/>
      <c r="L21" s="13">
        <f>SUM(L7:L20)</f>
        <v>0</v>
      </c>
    </row>
    <row r="22" spans="1:12" s="1" customFormat="1" ht="24.6" customHeight="1" x14ac:dyDescent="0.25">
      <c r="A22" s="138" t="s">
        <v>17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  <c r="L22" s="13"/>
    </row>
    <row r="23" spans="1:12" s="20" customFormat="1" ht="24.6" customHeight="1" x14ac:dyDescent="0.25">
      <c r="A23" s="120" t="s">
        <v>46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9"/>
    </row>
    <row r="24" spans="1:12" s="1" customFormat="1" ht="27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9"/>
      <c r="L24" s="13"/>
    </row>
    <row r="25" spans="1:12" ht="27" customHeight="1" x14ac:dyDescent="0.25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"/>
    </row>
    <row r="26" spans="1:12" s="1" customFormat="1" ht="7.5" customHeight="1" x14ac:dyDescent="0.2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34" t="s">
        <v>32</v>
      </c>
      <c r="L27" s="33"/>
    </row>
    <row r="28" spans="1:12" x14ac:dyDescent="0.25">
      <c r="A28" s="17" t="s">
        <v>0</v>
      </c>
      <c r="B28" s="130" t="s">
        <v>1</v>
      </c>
      <c r="C28" s="130"/>
      <c r="D28" s="130"/>
      <c r="E28" s="130"/>
      <c r="F28" s="130"/>
      <c r="G28" s="16" t="s">
        <v>2</v>
      </c>
      <c r="H28" s="16"/>
      <c r="I28" s="130" t="s">
        <v>3</v>
      </c>
      <c r="J28" s="130"/>
      <c r="K28" s="16" t="s">
        <v>4</v>
      </c>
      <c r="L28" s="18" t="s">
        <v>5</v>
      </c>
    </row>
    <row r="29" spans="1:12" ht="20.25" customHeight="1" x14ac:dyDescent="0.25">
      <c r="A29" s="2"/>
      <c r="B29" s="6" t="s">
        <v>9</v>
      </c>
      <c r="C29" s="6"/>
      <c r="D29" s="6"/>
      <c r="E29" s="6"/>
      <c r="F29" s="6"/>
      <c r="G29" s="6"/>
      <c r="H29" s="6"/>
      <c r="I29" s="6"/>
      <c r="J29" s="5"/>
      <c r="K29" s="3"/>
      <c r="L29" s="2"/>
    </row>
    <row r="30" spans="1:12" ht="20.25" customHeight="1" x14ac:dyDescent="0.25">
      <c r="A30" s="2"/>
      <c r="B30" s="6" t="s">
        <v>10</v>
      </c>
      <c r="C30" s="6"/>
      <c r="D30" s="6"/>
      <c r="E30" s="6"/>
      <c r="F30" s="6"/>
      <c r="G30" s="6"/>
      <c r="H30" s="6"/>
      <c r="I30" s="6"/>
      <c r="J30" s="5"/>
      <c r="K30" s="3"/>
      <c r="L30" s="2"/>
    </row>
    <row r="31" spans="1:12" ht="20.25" customHeight="1" x14ac:dyDescent="0.25">
      <c r="A31" s="2"/>
      <c r="B31" s="6" t="s">
        <v>11</v>
      </c>
      <c r="C31" s="6"/>
      <c r="D31" s="6"/>
      <c r="E31" s="6"/>
      <c r="F31" s="6"/>
      <c r="G31" s="6"/>
      <c r="H31" s="6"/>
      <c r="I31" s="6"/>
      <c r="J31" s="5"/>
      <c r="K31" s="3"/>
      <c r="L31" s="2"/>
    </row>
    <row r="32" spans="1:12" s="1" customFormat="1" ht="6" customHeight="1" x14ac:dyDescent="0.25">
      <c r="A32" s="103" t="s">
        <v>12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33"/>
      <c r="L32" s="103"/>
    </row>
    <row r="33" spans="1:13" s="1" customFormat="1" ht="7.5" customHeight="1" x14ac:dyDescent="0.25">
      <c r="A33" s="8" t="s">
        <v>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3" s="1" customFormat="1" x14ac:dyDescent="0.25">
      <c r="A34" s="1" t="s">
        <v>0</v>
      </c>
      <c r="B34" s="132" t="s">
        <v>8</v>
      </c>
      <c r="C34" s="132"/>
      <c r="D34" s="132"/>
      <c r="E34" s="132"/>
      <c r="F34" s="132"/>
      <c r="G34" s="132"/>
      <c r="H34" s="132"/>
      <c r="I34" s="132"/>
      <c r="J34" s="132"/>
      <c r="K34" s="132"/>
      <c r="L34" s="4" t="s">
        <v>5</v>
      </c>
      <c r="M34" s="1" t="s">
        <v>6</v>
      </c>
    </row>
    <row r="35" spans="1:13" ht="20.25" customHeight="1" x14ac:dyDescent="0.25">
      <c r="A35" s="14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9"/>
    </row>
    <row r="36" spans="1:13" ht="19.5" customHeight="1" x14ac:dyDescent="0.25">
      <c r="A36" s="2"/>
      <c r="B36" s="134" t="s">
        <v>9</v>
      </c>
      <c r="C36" s="135"/>
      <c r="D36" s="135"/>
      <c r="E36" s="135"/>
      <c r="F36" s="135"/>
      <c r="G36" s="135"/>
      <c r="H36" s="135"/>
      <c r="I36" s="135"/>
      <c r="J36" s="135"/>
      <c r="K36" s="136"/>
      <c r="L36" s="2"/>
    </row>
    <row r="37" spans="1:13" s="1" customFormat="1" ht="6" customHeight="1" x14ac:dyDescent="0.25">
      <c r="A37" s="130" t="s">
        <v>12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1"/>
    </row>
    <row r="38" spans="1:13" s="1" customFormat="1" ht="10.5" customHeight="1" x14ac:dyDescent="0.25">
      <c r="A38" s="8" t="s">
        <v>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40"/>
    </row>
    <row r="39" spans="1:13" x14ac:dyDescent="0.25">
      <c r="A39" s="35" t="s">
        <v>33</v>
      </c>
      <c r="B39" s="1"/>
      <c r="C39" s="1"/>
      <c r="L39" s="41"/>
    </row>
    <row r="40" spans="1:13" ht="12.75" customHeight="1" x14ac:dyDescent="0.25">
      <c r="A40" s="1" t="s">
        <v>18</v>
      </c>
      <c r="B40" s="1"/>
      <c r="C40" s="1"/>
      <c r="L40" s="33"/>
    </row>
    <row r="41" spans="1:13" ht="24" customHeight="1" x14ac:dyDescent="0.25">
      <c r="A41" s="125" t="s">
        <v>29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3"/>
    </row>
    <row r="42" spans="1:13" ht="24" customHeight="1" x14ac:dyDescent="0.25">
      <c r="A42" s="36" t="s">
        <v>35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</row>
    <row r="43" spans="1:13" ht="5.25" customHeight="1" x14ac:dyDescent="0.25">
      <c r="A43" s="1" t="s">
        <v>16</v>
      </c>
    </row>
  </sheetData>
  <mergeCells count="83">
    <mergeCell ref="A5:E5"/>
    <mergeCell ref="F5:L5"/>
    <mergeCell ref="A41:K41"/>
    <mergeCell ref="A24:K24"/>
    <mergeCell ref="B28:F28"/>
    <mergeCell ref="A25:K25"/>
    <mergeCell ref="A37:L37"/>
    <mergeCell ref="B34:K34"/>
    <mergeCell ref="I28:J28"/>
    <mergeCell ref="A32:L32"/>
    <mergeCell ref="B36:K36"/>
    <mergeCell ref="A8:E8"/>
    <mergeCell ref="A9:E9"/>
    <mergeCell ref="F8:G8"/>
    <mergeCell ref="F9:G9"/>
    <mergeCell ref="A22:K22"/>
    <mergeCell ref="A23:K23"/>
    <mergeCell ref="J17:K17"/>
    <mergeCell ref="A20:E20"/>
    <mergeCell ref="A14:E14"/>
    <mergeCell ref="H17:I17"/>
    <mergeCell ref="A17:E17"/>
    <mergeCell ref="F20:G20"/>
    <mergeCell ref="H18:I18"/>
    <mergeCell ref="F16:G16"/>
    <mergeCell ref="F15:G15"/>
    <mergeCell ref="J19:K19"/>
    <mergeCell ref="F14:G14"/>
    <mergeCell ref="A18:E18"/>
    <mergeCell ref="F19:G19"/>
    <mergeCell ref="H19:I19"/>
    <mergeCell ref="F17:G17"/>
    <mergeCell ref="J9:K9"/>
    <mergeCell ref="J11:K11"/>
    <mergeCell ref="H9:I9"/>
    <mergeCell ref="H8:I8"/>
    <mergeCell ref="B35:K35"/>
    <mergeCell ref="J20:K20"/>
    <mergeCell ref="A19:E19"/>
    <mergeCell ref="J16:K16"/>
    <mergeCell ref="J14:K14"/>
    <mergeCell ref="J15:K15"/>
    <mergeCell ref="J18:K18"/>
    <mergeCell ref="H14:I14"/>
    <mergeCell ref="H15:I15"/>
    <mergeCell ref="H16:I16"/>
    <mergeCell ref="H20:I20"/>
    <mergeCell ref="F18:G18"/>
    <mergeCell ref="A1:L1"/>
    <mergeCell ref="A10:E10"/>
    <mergeCell ref="F10:G10"/>
    <mergeCell ref="H10:I10"/>
    <mergeCell ref="J10:K10"/>
    <mergeCell ref="A7:E7"/>
    <mergeCell ref="F6:G6"/>
    <mergeCell ref="H6:I6"/>
    <mergeCell ref="J6:K6"/>
    <mergeCell ref="F7:G7"/>
    <mergeCell ref="J7:K7"/>
    <mergeCell ref="H7:I7"/>
    <mergeCell ref="A6:E6"/>
    <mergeCell ref="J8:K8"/>
    <mergeCell ref="K2:L2"/>
    <mergeCell ref="G2:H2"/>
    <mergeCell ref="A11:E11"/>
    <mergeCell ref="A12:E12"/>
    <mergeCell ref="A13:E13"/>
    <mergeCell ref="A15:E15"/>
    <mergeCell ref="A16:E16"/>
    <mergeCell ref="F11:G11"/>
    <mergeCell ref="J12:K12"/>
    <mergeCell ref="J13:K13"/>
    <mergeCell ref="F12:G12"/>
    <mergeCell ref="H11:I11"/>
    <mergeCell ref="H12:I12"/>
    <mergeCell ref="H13:I13"/>
    <mergeCell ref="F13:G13"/>
    <mergeCell ref="A2:B2"/>
    <mergeCell ref="C2:F2"/>
    <mergeCell ref="H3:L3"/>
    <mergeCell ref="F3:G3"/>
    <mergeCell ref="H4:I4"/>
    <mergeCell ref="K4:L4"/>
  </mergeCells>
  <phoneticPr fontId="0" type="noConversion"/>
  <printOptions horizontalCentered="1" verticalCentered="1" gridLines="1"/>
  <pageMargins left="0.25" right="0.25" top="0" bottom="0" header="0.48" footer="0.5"/>
  <pageSetup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35"/>
  <sheetViews>
    <sheetView zoomScaleNormal="100" workbookViewId="0">
      <selection activeCell="E8" sqref="E8"/>
    </sheetView>
  </sheetViews>
  <sheetFormatPr defaultRowHeight="13.2" x14ac:dyDescent="0.25"/>
  <cols>
    <col min="1" max="1" width="25.88671875" customWidth="1"/>
    <col min="2" max="2" width="27.109375" customWidth="1"/>
    <col min="3" max="3" width="14.88671875" customWidth="1"/>
    <col min="4" max="4" width="22.44140625" customWidth="1"/>
    <col min="5" max="5" width="9.6640625" customWidth="1"/>
    <col min="6" max="6" width="7.44140625" customWidth="1"/>
    <col min="7" max="7" width="14.5546875" customWidth="1"/>
  </cols>
  <sheetData>
    <row r="1" spans="1:7" ht="20.25" customHeight="1" x14ac:dyDescent="0.3">
      <c r="A1" s="141" t="s">
        <v>36</v>
      </c>
      <c r="B1" s="93"/>
      <c r="C1" s="93"/>
      <c r="D1" s="93"/>
      <c r="E1" s="93"/>
      <c r="F1" s="93"/>
      <c r="G1" s="93"/>
    </row>
    <row r="2" spans="1:7" ht="20.25" customHeight="1" x14ac:dyDescent="0.3">
      <c r="A2" s="48" t="s">
        <v>49</v>
      </c>
      <c r="B2" s="90"/>
      <c r="C2" s="118"/>
      <c r="D2" s="48" t="s">
        <v>50</v>
      </c>
      <c r="E2" s="90"/>
      <c r="F2" s="91"/>
      <c r="G2" s="118"/>
    </row>
    <row r="3" spans="1:7" ht="20.25" customHeight="1" x14ac:dyDescent="0.25">
      <c r="A3" s="45" t="s">
        <v>48</v>
      </c>
      <c r="B3" s="145"/>
      <c r="C3" s="108"/>
      <c r="D3" s="46"/>
      <c r="E3" s="46"/>
      <c r="F3" s="46"/>
      <c r="G3" s="47"/>
    </row>
    <row r="4" spans="1:7" ht="20.25" customHeight="1" x14ac:dyDescent="0.25">
      <c r="A4" s="45" t="s">
        <v>47</v>
      </c>
      <c r="B4" s="145"/>
      <c r="C4" s="108"/>
      <c r="D4" s="46"/>
      <c r="E4" s="46"/>
      <c r="F4" s="46"/>
      <c r="G4" s="47"/>
    </row>
    <row r="5" spans="1:7" ht="20.25" customHeight="1" x14ac:dyDescent="0.25">
      <c r="A5" s="22"/>
      <c r="B5" s="22"/>
      <c r="C5" s="22"/>
      <c r="D5" s="22"/>
      <c r="E5" s="22"/>
      <c r="F5" s="22"/>
      <c r="G5" s="22"/>
    </row>
    <row r="6" spans="1:7" ht="20.25" customHeight="1" x14ac:dyDescent="0.25"/>
    <row r="7" spans="1:7" s="21" customFormat="1" ht="20.25" customHeight="1" x14ac:dyDescent="0.25">
      <c r="A7" s="15" t="s">
        <v>22</v>
      </c>
      <c r="B7" s="15" t="s">
        <v>23</v>
      </c>
      <c r="C7" s="15" t="s">
        <v>24</v>
      </c>
      <c r="D7" s="15" t="s">
        <v>25</v>
      </c>
      <c r="E7" s="15" t="s">
        <v>26</v>
      </c>
      <c r="F7" s="15" t="s">
        <v>27</v>
      </c>
      <c r="G7" s="15" t="s">
        <v>28</v>
      </c>
    </row>
    <row r="8" spans="1:7" x14ac:dyDescent="0.25">
      <c r="A8" s="2"/>
      <c r="B8" s="2"/>
      <c r="C8" s="23"/>
      <c r="D8" s="2"/>
      <c r="E8" s="2">
        <v>0</v>
      </c>
      <c r="F8" s="2">
        <v>0.56000000000000005</v>
      </c>
      <c r="G8" s="2">
        <f>ROUND(E8*F8,2)</f>
        <v>0</v>
      </c>
    </row>
    <row r="9" spans="1:7" x14ac:dyDescent="0.25">
      <c r="A9" s="42"/>
      <c r="B9" s="42"/>
      <c r="C9" s="43"/>
      <c r="D9" s="42"/>
      <c r="E9" s="2">
        <v>0</v>
      </c>
      <c r="F9" s="2">
        <v>0.56000000000000005</v>
      </c>
      <c r="G9" s="2">
        <f>ROUND(E9*F9,2)</f>
        <v>0</v>
      </c>
    </row>
    <row r="10" spans="1:7" x14ac:dyDescent="0.25">
      <c r="A10" s="24"/>
      <c r="B10" s="24"/>
      <c r="C10" s="23"/>
      <c r="D10" s="24"/>
      <c r="E10" s="2">
        <v>0</v>
      </c>
      <c r="F10" s="2">
        <v>0.56000000000000005</v>
      </c>
      <c r="G10" s="2">
        <f t="shared" ref="G10:G34" si="0">ROUND(E10*F10,2)</f>
        <v>0</v>
      </c>
    </row>
    <row r="11" spans="1:7" x14ac:dyDescent="0.25">
      <c r="A11" s="24"/>
      <c r="B11" s="24"/>
      <c r="C11" s="23"/>
      <c r="D11" s="24"/>
      <c r="E11" s="2">
        <v>0</v>
      </c>
      <c r="F11" s="2">
        <v>0.56000000000000005</v>
      </c>
      <c r="G11" s="2">
        <f t="shared" si="0"/>
        <v>0</v>
      </c>
    </row>
    <row r="12" spans="1:7" x14ac:dyDescent="0.25">
      <c r="A12" s="24"/>
      <c r="B12" s="24"/>
      <c r="C12" s="23"/>
      <c r="D12" s="24"/>
      <c r="E12" s="2">
        <v>0</v>
      </c>
      <c r="F12" s="2">
        <v>0.56000000000000005</v>
      </c>
      <c r="G12" s="2">
        <f t="shared" si="0"/>
        <v>0</v>
      </c>
    </row>
    <row r="13" spans="1:7" x14ac:dyDescent="0.25">
      <c r="A13" s="2"/>
      <c r="B13" s="2"/>
      <c r="C13" s="23"/>
      <c r="D13" s="2"/>
      <c r="E13" s="2">
        <v>0</v>
      </c>
      <c r="F13" s="2">
        <v>0.56000000000000005</v>
      </c>
      <c r="G13" s="2">
        <f t="shared" si="0"/>
        <v>0</v>
      </c>
    </row>
    <row r="14" spans="1:7" x14ac:dyDescent="0.25">
      <c r="A14" s="2"/>
      <c r="B14" s="2"/>
      <c r="C14" s="23"/>
      <c r="D14" s="2"/>
      <c r="E14" s="2">
        <v>0</v>
      </c>
      <c r="F14" s="2">
        <v>0.56000000000000005</v>
      </c>
      <c r="G14" s="2">
        <f t="shared" si="0"/>
        <v>0</v>
      </c>
    </row>
    <row r="15" spans="1:7" x14ac:dyDescent="0.25">
      <c r="A15" s="2"/>
      <c r="B15" s="2"/>
      <c r="C15" s="23"/>
      <c r="D15" s="2"/>
      <c r="E15" s="2">
        <f t="shared" ref="E15:E33" si="1">SUM(E42)</f>
        <v>0</v>
      </c>
      <c r="F15" s="2">
        <v>0.56000000000000005</v>
      </c>
      <c r="G15" s="2">
        <f t="shared" si="0"/>
        <v>0</v>
      </c>
    </row>
    <row r="16" spans="1:7" x14ac:dyDescent="0.25">
      <c r="A16" s="2"/>
      <c r="B16" s="2"/>
      <c r="C16" s="23"/>
      <c r="D16" s="2"/>
      <c r="E16" s="2">
        <f t="shared" si="1"/>
        <v>0</v>
      </c>
      <c r="F16" s="2">
        <v>0.56000000000000005</v>
      </c>
      <c r="G16" s="2">
        <f t="shared" si="0"/>
        <v>0</v>
      </c>
    </row>
    <row r="17" spans="1:7" x14ac:dyDescent="0.25">
      <c r="A17" s="2"/>
      <c r="B17" s="2"/>
      <c r="C17" s="23"/>
      <c r="D17" s="2"/>
      <c r="E17" s="2">
        <f t="shared" si="1"/>
        <v>0</v>
      </c>
      <c r="F17" s="2">
        <v>0.56000000000000005</v>
      </c>
      <c r="G17" s="2">
        <f t="shared" si="0"/>
        <v>0</v>
      </c>
    </row>
    <row r="18" spans="1:7" x14ac:dyDescent="0.25">
      <c r="A18" s="2"/>
      <c r="B18" s="2"/>
      <c r="C18" s="23"/>
      <c r="D18" s="2"/>
      <c r="E18" s="2">
        <f t="shared" si="1"/>
        <v>0</v>
      </c>
      <c r="F18" s="2">
        <v>0.56000000000000005</v>
      </c>
      <c r="G18" s="2">
        <f t="shared" si="0"/>
        <v>0</v>
      </c>
    </row>
    <row r="19" spans="1:7" x14ac:dyDescent="0.25">
      <c r="A19" s="2"/>
      <c r="B19" s="2"/>
      <c r="C19" s="23"/>
      <c r="D19" s="2"/>
      <c r="E19" s="2">
        <f t="shared" si="1"/>
        <v>0</v>
      </c>
      <c r="F19" s="2">
        <v>0.56000000000000005</v>
      </c>
      <c r="G19" s="2">
        <f t="shared" si="0"/>
        <v>0</v>
      </c>
    </row>
    <row r="20" spans="1:7" x14ac:dyDescent="0.25">
      <c r="A20" s="2"/>
      <c r="B20" s="2"/>
      <c r="C20" s="23"/>
      <c r="D20" s="2"/>
      <c r="E20" s="2">
        <f t="shared" si="1"/>
        <v>0</v>
      </c>
      <c r="F20" s="2">
        <v>0.56000000000000005</v>
      </c>
      <c r="G20" s="2">
        <f t="shared" si="0"/>
        <v>0</v>
      </c>
    </row>
    <row r="21" spans="1:7" x14ac:dyDescent="0.25">
      <c r="A21" s="2"/>
      <c r="B21" s="2"/>
      <c r="C21" s="23"/>
      <c r="D21" s="2"/>
      <c r="E21" s="2">
        <f t="shared" si="1"/>
        <v>0</v>
      </c>
      <c r="F21" s="2">
        <v>0.56000000000000005</v>
      </c>
      <c r="G21" s="2">
        <f t="shared" si="0"/>
        <v>0</v>
      </c>
    </row>
    <row r="22" spans="1:7" x14ac:dyDescent="0.25">
      <c r="A22" s="2"/>
      <c r="B22" s="2"/>
      <c r="C22" s="23"/>
      <c r="D22" s="2"/>
      <c r="E22" s="2">
        <f t="shared" si="1"/>
        <v>0</v>
      </c>
      <c r="F22" s="2">
        <v>0.56000000000000005</v>
      </c>
      <c r="G22" s="2">
        <f t="shared" si="0"/>
        <v>0</v>
      </c>
    </row>
    <row r="23" spans="1:7" x14ac:dyDescent="0.25">
      <c r="A23" s="2"/>
      <c r="B23" s="2"/>
      <c r="C23" s="23"/>
      <c r="D23" s="2"/>
      <c r="E23" s="2">
        <f t="shared" si="1"/>
        <v>0</v>
      </c>
      <c r="F23" s="2">
        <v>0.56000000000000005</v>
      </c>
      <c r="G23" s="2">
        <f t="shared" si="0"/>
        <v>0</v>
      </c>
    </row>
    <row r="24" spans="1:7" x14ac:dyDescent="0.25">
      <c r="A24" s="2"/>
      <c r="B24" s="2"/>
      <c r="C24" s="23"/>
      <c r="D24" s="2"/>
      <c r="E24" s="2">
        <f t="shared" si="1"/>
        <v>0</v>
      </c>
      <c r="F24" s="2">
        <v>0.56000000000000005</v>
      </c>
      <c r="G24" s="2">
        <f t="shared" si="0"/>
        <v>0</v>
      </c>
    </row>
    <row r="25" spans="1:7" x14ac:dyDescent="0.25">
      <c r="A25" s="2"/>
      <c r="B25" s="2"/>
      <c r="C25" s="23"/>
      <c r="D25" s="2"/>
      <c r="E25" s="2">
        <f t="shared" si="1"/>
        <v>0</v>
      </c>
      <c r="F25" s="2">
        <v>0.56000000000000005</v>
      </c>
      <c r="G25" s="2">
        <f t="shared" si="0"/>
        <v>0</v>
      </c>
    </row>
    <row r="26" spans="1:7" x14ac:dyDescent="0.25">
      <c r="A26" s="2"/>
      <c r="B26" s="2"/>
      <c r="C26" s="23"/>
      <c r="D26" s="2"/>
      <c r="E26" s="2">
        <f t="shared" si="1"/>
        <v>0</v>
      </c>
      <c r="F26" s="2">
        <v>0.56000000000000005</v>
      </c>
      <c r="G26" s="2">
        <f t="shared" si="0"/>
        <v>0</v>
      </c>
    </row>
    <row r="27" spans="1:7" x14ac:dyDescent="0.25">
      <c r="A27" s="2"/>
      <c r="B27" s="2"/>
      <c r="C27" s="23"/>
      <c r="D27" s="2"/>
      <c r="E27" s="2">
        <f t="shared" si="1"/>
        <v>0</v>
      </c>
      <c r="F27" s="2">
        <v>0.56000000000000005</v>
      </c>
      <c r="G27" s="2">
        <f t="shared" si="0"/>
        <v>0</v>
      </c>
    </row>
    <row r="28" spans="1:7" x14ac:dyDescent="0.25">
      <c r="A28" s="2"/>
      <c r="B28" s="2"/>
      <c r="C28" s="23"/>
      <c r="D28" s="2"/>
      <c r="E28" s="2">
        <f t="shared" si="1"/>
        <v>0</v>
      </c>
      <c r="F28" s="2">
        <v>0.56000000000000005</v>
      </c>
      <c r="G28" s="2">
        <f t="shared" si="0"/>
        <v>0</v>
      </c>
    </row>
    <row r="29" spans="1:7" x14ac:dyDescent="0.25">
      <c r="A29" s="2"/>
      <c r="B29" s="2"/>
      <c r="C29" s="23"/>
      <c r="D29" s="2"/>
      <c r="E29" s="2">
        <f t="shared" si="1"/>
        <v>0</v>
      </c>
      <c r="F29" s="2">
        <v>0.56000000000000005</v>
      </c>
      <c r="G29" s="2">
        <f t="shared" si="0"/>
        <v>0</v>
      </c>
    </row>
    <row r="30" spans="1:7" x14ac:dyDescent="0.25">
      <c r="A30" s="2"/>
      <c r="B30" s="2"/>
      <c r="C30" s="23"/>
      <c r="D30" s="2"/>
      <c r="E30" s="2">
        <f t="shared" si="1"/>
        <v>0</v>
      </c>
      <c r="F30" s="2">
        <v>0.56000000000000005</v>
      </c>
      <c r="G30" s="2">
        <f t="shared" si="0"/>
        <v>0</v>
      </c>
    </row>
    <row r="31" spans="1:7" x14ac:dyDescent="0.25">
      <c r="A31" s="2"/>
      <c r="B31" s="2"/>
      <c r="C31" s="23"/>
      <c r="D31" s="2"/>
      <c r="E31" s="2">
        <f t="shared" si="1"/>
        <v>0</v>
      </c>
      <c r="F31" s="2">
        <v>0.56000000000000005</v>
      </c>
      <c r="G31" s="2">
        <f t="shared" si="0"/>
        <v>0</v>
      </c>
    </row>
    <row r="32" spans="1:7" x14ac:dyDescent="0.25">
      <c r="A32" s="2"/>
      <c r="B32" s="2"/>
      <c r="C32" s="23"/>
      <c r="D32" s="2"/>
      <c r="E32" s="2">
        <f t="shared" si="1"/>
        <v>0</v>
      </c>
      <c r="F32" s="2">
        <v>0.56000000000000005</v>
      </c>
      <c r="G32" s="2">
        <f t="shared" si="0"/>
        <v>0</v>
      </c>
    </row>
    <row r="33" spans="1:7" x14ac:dyDescent="0.25">
      <c r="A33" s="2"/>
      <c r="B33" s="2"/>
      <c r="C33" s="23"/>
      <c r="D33" s="2"/>
      <c r="E33" s="2">
        <f t="shared" si="1"/>
        <v>0</v>
      </c>
      <c r="F33" s="2">
        <v>0.56000000000000005</v>
      </c>
      <c r="G33" s="2">
        <f t="shared" si="0"/>
        <v>0</v>
      </c>
    </row>
    <row r="34" spans="1:7" ht="13.8" thickBot="1" x14ac:dyDescent="0.3">
      <c r="A34" s="2"/>
      <c r="B34" s="2"/>
      <c r="C34" s="23"/>
      <c r="D34" s="2"/>
      <c r="E34" s="2">
        <v>0</v>
      </c>
      <c r="F34" s="2">
        <v>0.56000000000000005</v>
      </c>
      <c r="G34" s="2">
        <f t="shared" si="0"/>
        <v>0</v>
      </c>
    </row>
    <row r="35" spans="1:7" ht="13.8" thickBot="1" x14ac:dyDescent="0.3">
      <c r="A35" s="142" t="s">
        <v>45</v>
      </c>
      <c r="B35" s="143"/>
      <c r="C35" s="143"/>
      <c r="D35" s="144"/>
      <c r="E35" s="2">
        <f>SUM(E8:E34)</f>
        <v>0</v>
      </c>
      <c r="F35" s="49"/>
      <c r="G35" s="50">
        <f>SUM(G8:G34)</f>
        <v>0</v>
      </c>
    </row>
  </sheetData>
  <mergeCells count="6">
    <mergeCell ref="A1:G1"/>
    <mergeCell ref="A35:D35"/>
    <mergeCell ref="E2:G2"/>
    <mergeCell ref="B3:C3"/>
    <mergeCell ref="B4:C4"/>
    <mergeCell ref="B2:C2"/>
  </mergeCells>
  <phoneticPr fontId="0" type="noConversion"/>
  <pageMargins left="0.25" right="0.25" top="0.75" bottom="0.75" header="0.3" footer="0.3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1"/>
  <sheetViews>
    <sheetView zoomScale="90" zoomScaleNormal="90" workbookViewId="0">
      <selection activeCell="A41" sqref="A41"/>
    </sheetView>
  </sheetViews>
  <sheetFormatPr defaultColWidth="4.33203125" defaultRowHeight="16.8" x14ac:dyDescent="0.25"/>
  <cols>
    <col min="1" max="1" width="12.5546875" style="68" customWidth="1"/>
    <col min="2" max="4" width="4.33203125" style="57" customWidth="1"/>
    <col min="5" max="5" width="60.33203125" style="57" customWidth="1"/>
    <col min="6" max="6" width="7.88671875" style="57" customWidth="1"/>
    <col min="7" max="7" width="13.109375" style="57" customWidth="1"/>
    <col min="8" max="8" width="12.109375" style="57" customWidth="1"/>
    <col min="9" max="17" width="4.33203125" style="57"/>
    <col min="18" max="18" width="3.5546875" style="57" customWidth="1"/>
    <col min="19" max="22" width="4.33203125" style="57" hidden="1" customWidth="1"/>
    <col min="23" max="256" width="4.33203125" style="57"/>
    <col min="257" max="257" width="12.5546875" style="57" customWidth="1"/>
    <col min="258" max="260" width="4.33203125" style="57" customWidth="1"/>
    <col min="261" max="261" width="160" style="57" customWidth="1"/>
    <col min="262" max="512" width="4.33203125" style="57"/>
    <col min="513" max="513" width="12.5546875" style="57" customWidth="1"/>
    <col min="514" max="516" width="4.33203125" style="57" customWidth="1"/>
    <col min="517" max="517" width="160" style="57" customWidth="1"/>
    <col min="518" max="768" width="4.33203125" style="57"/>
    <col min="769" max="769" width="12.5546875" style="57" customWidth="1"/>
    <col min="770" max="772" width="4.33203125" style="57" customWidth="1"/>
    <col min="773" max="773" width="160" style="57" customWidth="1"/>
    <col min="774" max="1024" width="4.33203125" style="57"/>
    <col min="1025" max="1025" width="12.5546875" style="57" customWidth="1"/>
    <col min="1026" max="1028" width="4.33203125" style="57" customWidth="1"/>
    <col min="1029" max="1029" width="160" style="57" customWidth="1"/>
    <col min="1030" max="1280" width="4.33203125" style="57"/>
    <col min="1281" max="1281" width="12.5546875" style="57" customWidth="1"/>
    <col min="1282" max="1284" width="4.33203125" style="57" customWidth="1"/>
    <col min="1285" max="1285" width="160" style="57" customWidth="1"/>
    <col min="1286" max="1536" width="4.33203125" style="57"/>
    <col min="1537" max="1537" width="12.5546875" style="57" customWidth="1"/>
    <col min="1538" max="1540" width="4.33203125" style="57" customWidth="1"/>
    <col min="1541" max="1541" width="160" style="57" customWidth="1"/>
    <col min="1542" max="1792" width="4.33203125" style="57"/>
    <col min="1793" max="1793" width="12.5546875" style="57" customWidth="1"/>
    <col min="1794" max="1796" width="4.33203125" style="57" customWidth="1"/>
    <col min="1797" max="1797" width="160" style="57" customWidth="1"/>
    <col min="1798" max="2048" width="4.33203125" style="57"/>
    <col min="2049" max="2049" width="12.5546875" style="57" customWidth="1"/>
    <col min="2050" max="2052" width="4.33203125" style="57" customWidth="1"/>
    <col min="2053" max="2053" width="160" style="57" customWidth="1"/>
    <col min="2054" max="2304" width="4.33203125" style="57"/>
    <col min="2305" max="2305" width="12.5546875" style="57" customWidth="1"/>
    <col min="2306" max="2308" width="4.33203125" style="57" customWidth="1"/>
    <col min="2309" max="2309" width="160" style="57" customWidth="1"/>
    <col min="2310" max="2560" width="4.33203125" style="57"/>
    <col min="2561" max="2561" width="12.5546875" style="57" customWidth="1"/>
    <col min="2562" max="2564" width="4.33203125" style="57" customWidth="1"/>
    <col min="2565" max="2565" width="160" style="57" customWidth="1"/>
    <col min="2566" max="2816" width="4.33203125" style="57"/>
    <col min="2817" max="2817" width="12.5546875" style="57" customWidth="1"/>
    <col min="2818" max="2820" width="4.33203125" style="57" customWidth="1"/>
    <col min="2821" max="2821" width="160" style="57" customWidth="1"/>
    <col min="2822" max="3072" width="4.33203125" style="57"/>
    <col min="3073" max="3073" width="12.5546875" style="57" customWidth="1"/>
    <col min="3074" max="3076" width="4.33203125" style="57" customWidth="1"/>
    <col min="3077" max="3077" width="160" style="57" customWidth="1"/>
    <col min="3078" max="3328" width="4.33203125" style="57"/>
    <col min="3329" max="3329" width="12.5546875" style="57" customWidth="1"/>
    <col min="3330" max="3332" width="4.33203125" style="57" customWidth="1"/>
    <col min="3333" max="3333" width="160" style="57" customWidth="1"/>
    <col min="3334" max="3584" width="4.33203125" style="57"/>
    <col min="3585" max="3585" width="12.5546875" style="57" customWidth="1"/>
    <col min="3586" max="3588" width="4.33203125" style="57" customWidth="1"/>
    <col min="3589" max="3589" width="160" style="57" customWidth="1"/>
    <col min="3590" max="3840" width="4.33203125" style="57"/>
    <col min="3841" max="3841" width="12.5546875" style="57" customWidth="1"/>
    <col min="3842" max="3844" width="4.33203125" style="57" customWidth="1"/>
    <col min="3845" max="3845" width="160" style="57" customWidth="1"/>
    <col min="3846" max="4096" width="4.33203125" style="57"/>
    <col min="4097" max="4097" width="12.5546875" style="57" customWidth="1"/>
    <col min="4098" max="4100" width="4.33203125" style="57" customWidth="1"/>
    <col min="4101" max="4101" width="160" style="57" customWidth="1"/>
    <col min="4102" max="4352" width="4.33203125" style="57"/>
    <col min="4353" max="4353" width="12.5546875" style="57" customWidth="1"/>
    <col min="4354" max="4356" width="4.33203125" style="57" customWidth="1"/>
    <col min="4357" max="4357" width="160" style="57" customWidth="1"/>
    <col min="4358" max="4608" width="4.33203125" style="57"/>
    <col min="4609" max="4609" width="12.5546875" style="57" customWidth="1"/>
    <col min="4610" max="4612" width="4.33203125" style="57" customWidth="1"/>
    <col min="4613" max="4613" width="160" style="57" customWidth="1"/>
    <col min="4614" max="4864" width="4.33203125" style="57"/>
    <col min="4865" max="4865" width="12.5546875" style="57" customWidth="1"/>
    <col min="4866" max="4868" width="4.33203125" style="57" customWidth="1"/>
    <col min="4869" max="4869" width="160" style="57" customWidth="1"/>
    <col min="4870" max="5120" width="4.33203125" style="57"/>
    <col min="5121" max="5121" width="12.5546875" style="57" customWidth="1"/>
    <col min="5122" max="5124" width="4.33203125" style="57" customWidth="1"/>
    <col min="5125" max="5125" width="160" style="57" customWidth="1"/>
    <col min="5126" max="5376" width="4.33203125" style="57"/>
    <col min="5377" max="5377" width="12.5546875" style="57" customWidth="1"/>
    <col min="5378" max="5380" width="4.33203125" style="57" customWidth="1"/>
    <col min="5381" max="5381" width="160" style="57" customWidth="1"/>
    <col min="5382" max="5632" width="4.33203125" style="57"/>
    <col min="5633" max="5633" width="12.5546875" style="57" customWidth="1"/>
    <col min="5634" max="5636" width="4.33203125" style="57" customWidth="1"/>
    <col min="5637" max="5637" width="160" style="57" customWidth="1"/>
    <col min="5638" max="5888" width="4.33203125" style="57"/>
    <col min="5889" max="5889" width="12.5546875" style="57" customWidth="1"/>
    <col min="5890" max="5892" width="4.33203125" style="57" customWidth="1"/>
    <col min="5893" max="5893" width="160" style="57" customWidth="1"/>
    <col min="5894" max="6144" width="4.33203125" style="57"/>
    <col min="6145" max="6145" width="12.5546875" style="57" customWidth="1"/>
    <col min="6146" max="6148" width="4.33203125" style="57" customWidth="1"/>
    <col min="6149" max="6149" width="160" style="57" customWidth="1"/>
    <col min="6150" max="6400" width="4.33203125" style="57"/>
    <col min="6401" max="6401" width="12.5546875" style="57" customWidth="1"/>
    <col min="6402" max="6404" width="4.33203125" style="57" customWidth="1"/>
    <col min="6405" max="6405" width="160" style="57" customWidth="1"/>
    <col min="6406" max="6656" width="4.33203125" style="57"/>
    <col min="6657" max="6657" width="12.5546875" style="57" customWidth="1"/>
    <col min="6658" max="6660" width="4.33203125" style="57" customWidth="1"/>
    <col min="6661" max="6661" width="160" style="57" customWidth="1"/>
    <col min="6662" max="6912" width="4.33203125" style="57"/>
    <col min="6913" max="6913" width="12.5546875" style="57" customWidth="1"/>
    <col min="6914" max="6916" width="4.33203125" style="57" customWidth="1"/>
    <col min="6917" max="6917" width="160" style="57" customWidth="1"/>
    <col min="6918" max="7168" width="4.33203125" style="57"/>
    <col min="7169" max="7169" width="12.5546875" style="57" customWidth="1"/>
    <col min="7170" max="7172" width="4.33203125" style="57" customWidth="1"/>
    <col min="7173" max="7173" width="160" style="57" customWidth="1"/>
    <col min="7174" max="7424" width="4.33203125" style="57"/>
    <col min="7425" max="7425" width="12.5546875" style="57" customWidth="1"/>
    <col min="7426" max="7428" width="4.33203125" style="57" customWidth="1"/>
    <col min="7429" max="7429" width="160" style="57" customWidth="1"/>
    <col min="7430" max="7680" width="4.33203125" style="57"/>
    <col min="7681" max="7681" width="12.5546875" style="57" customWidth="1"/>
    <col min="7682" max="7684" width="4.33203125" style="57" customWidth="1"/>
    <col min="7685" max="7685" width="160" style="57" customWidth="1"/>
    <col min="7686" max="7936" width="4.33203125" style="57"/>
    <col min="7937" max="7937" width="12.5546875" style="57" customWidth="1"/>
    <col min="7938" max="7940" width="4.33203125" style="57" customWidth="1"/>
    <col min="7941" max="7941" width="160" style="57" customWidth="1"/>
    <col min="7942" max="8192" width="4.33203125" style="57"/>
    <col min="8193" max="8193" width="12.5546875" style="57" customWidth="1"/>
    <col min="8194" max="8196" width="4.33203125" style="57" customWidth="1"/>
    <col min="8197" max="8197" width="160" style="57" customWidth="1"/>
    <col min="8198" max="8448" width="4.33203125" style="57"/>
    <col min="8449" max="8449" width="12.5546875" style="57" customWidth="1"/>
    <col min="8450" max="8452" width="4.33203125" style="57" customWidth="1"/>
    <col min="8453" max="8453" width="160" style="57" customWidth="1"/>
    <col min="8454" max="8704" width="4.33203125" style="57"/>
    <col min="8705" max="8705" width="12.5546875" style="57" customWidth="1"/>
    <col min="8706" max="8708" width="4.33203125" style="57" customWidth="1"/>
    <col min="8709" max="8709" width="160" style="57" customWidth="1"/>
    <col min="8710" max="8960" width="4.33203125" style="57"/>
    <col min="8961" max="8961" width="12.5546875" style="57" customWidth="1"/>
    <col min="8962" max="8964" width="4.33203125" style="57" customWidth="1"/>
    <col min="8965" max="8965" width="160" style="57" customWidth="1"/>
    <col min="8966" max="9216" width="4.33203125" style="57"/>
    <col min="9217" max="9217" width="12.5546875" style="57" customWidth="1"/>
    <col min="9218" max="9220" width="4.33203125" style="57" customWidth="1"/>
    <col min="9221" max="9221" width="160" style="57" customWidth="1"/>
    <col min="9222" max="9472" width="4.33203125" style="57"/>
    <col min="9473" max="9473" width="12.5546875" style="57" customWidth="1"/>
    <col min="9474" max="9476" width="4.33203125" style="57" customWidth="1"/>
    <col min="9477" max="9477" width="160" style="57" customWidth="1"/>
    <col min="9478" max="9728" width="4.33203125" style="57"/>
    <col min="9729" max="9729" width="12.5546875" style="57" customWidth="1"/>
    <col min="9730" max="9732" width="4.33203125" style="57" customWidth="1"/>
    <col min="9733" max="9733" width="160" style="57" customWidth="1"/>
    <col min="9734" max="9984" width="4.33203125" style="57"/>
    <col min="9985" max="9985" width="12.5546875" style="57" customWidth="1"/>
    <col min="9986" max="9988" width="4.33203125" style="57" customWidth="1"/>
    <col min="9989" max="9989" width="160" style="57" customWidth="1"/>
    <col min="9990" max="10240" width="4.33203125" style="57"/>
    <col min="10241" max="10241" width="12.5546875" style="57" customWidth="1"/>
    <col min="10242" max="10244" width="4.33203125" style="57" customWidth="1"/>
    <col min="10245" max="10245" width="160" style="57" customWidth="1"/>
    <col min="10246" max="10496" width="4.33203125" style="57"/>
    <col min="10497" max="10497" width="12.5546875" style="57" customWidth="1"/>
    <col min="10498" max="10500" width="4.33203125" style="57" customWidth="1"/>
    <col min="10501" max="10501" width="160" style="57" customWidth="1"/>
    <col min="10502" max="10752" width="4.33203125" style="57"/>
    <col min="10753" max="10753" width="12.5546875" style="57" customWidth="1"/>
    <col min="10754" max="10756" width="4.33203125" style="57" customWidth="1"/>
    <col min="10757" max="10757" width="160" style="57" customWidth="1"/>
    <col min="10758" max="11008" width="4.33203125" style="57"/>
    <col min="11009" max="11009" width="12.5546875" style="57" customWidth="1"/>
    <col min="11010" max="11012" width="4.33203125" style="57" customWidth="1"/>
    <col min="11013" max="11013" width="160" style="57" customWidth="1"/>
    <col min="11014" max="11264" width="4.33203125" style="57"/>
    <col min="11265" max="11265" width="12.5546875" style="57" customWidth="1"/>
    <col min="11266" max="11268" width="4.33203125" style="57" customWidth="1"/>
    <col min="11269" max="11269" width="160" style="57" customWidth="1"/>
    <col min="11270" max="11520" width="4.33203125" style="57"/>
    <col min="11521" max="11521" width="12.5546875" style="57" customWidth="1"/>
    <col min="11522" max="11524" width="4.33203125" style="57" customWidth="1"/>
    <col min="11525" max="11525" width="160" style="57" customWidth="1"/>
    <col min="11526" max="11776" width="4.33203125" style="57"/>
    <col min="11777" max="11777" width="12.5546875" style="57" customWidth="1"/>
    <col min="11778" max="11780" width="4.33203125" style="57" customWidth="1"/>
    <col min="11781" max="11781" width="160" style="57" customWidth="1"/>
    <col min="11782" max="12032" width="4.33203125" style="57"/>
    <col min="12033" max="12033" width="12.5546875" style="57" customWidth="1"/>
    <col min="12034" max="12036" width="4.33203125" style="57" customWidth="1"/>
    <col min="12037" max="12037" width="160" style="57" customWidth="1"/>
    <col min="12038" max="12288" width="4.33203125" style="57"/>
    <col min="12289" max="12289" width="12.5546875" style="57" customWidth="1"/>
    <col min="12290" max="12292" width="4.33203125" style="57" customWidth="1"/>
    <col min="12293" max="12293" width="160" style="57" customWidth="1"/>
    <col min="12294" max="12544" width="4.33203125" style="57"/>
    <col min="12545" max="12545" width="12.5546875" style="57" customWidth="1"/>
    <col min="12546" max="12548" width="4.33203125" style="57" customWidth="1"/>
    <col min="12549" max="12549" width="160" style="57" customWidth="1"/>
    <col min="12550" max="12800" width="4.33203125" style="57"/>
    <col min="12801" max="12801" width="12.5546875" style="57" customWidth="1"/>
    <col min="12802" max="12804" width="4.33203125" style="57" customWidth="1"/>
    <col min="12805" max="12805" width="160" style="57" customWidth="1"/>
    <col min="12806" max="13056" width="4.33203125" style="57"/>
    <col min="13057" max="13057" width="12.5546875" style="57" customWidth="1"/>
    <col min="13058" max="13060" width="4.33203125" style="57" customWidth="1"/>
    <col min="13061" max="13061" width="160" style="57" customWidth="1"/>
    <col min="13062" max="13312" width="4.33203125" style="57"/>
    <col min="13313" max="13313" width="12.5546875" style="57" customWidth="1"/>
    <col min="13314" max="13316" width="4.33203125" style="57" customWidth="1"/>
    <col min="13317" max="13317" width="160" style="57" customWidth="1"/>
    <col min="13318" max="13568" width="4.33203125" style="57"/>
    <col min="13569" max="13569" width="12.5546875" style="57" customWidth="1"/>
    <col min="13570" max="13572" width="4.33203125" style="57" customWidth="1"/>
    <col min="13573" max="13573" width="160" style="57" customWidth="1"/>
    <col min="13574" max="13824" width="4.33203125" style="57"/>
    <col min="13825" max="13825" width="12.5546875" style="57" customWidth="1"/>
    <col min="13826" max="13828" width="4.33203125" style="57" customWidth="1"/>
    <col min="13829" max="13829" width="160" style="57" customWidth="1"/>
    <col min="13830" max="14080" width="4.33203125" style="57"/>
    <col min="14081" max="14081" width="12.5546875" style="57" customWidth="1"/>
    <col min="14082" max="14084" width="4.33203125" style="57" customWidth="1"/>
    <col min="14085" max="14085" width="160" style="57" customWidth="1"/>
    <col min="14086" max="14336" width="4.33203125" style="57"/>
    <col min="14337" max="14337" width="12.5546875" style="57" customWidth="1"/>
    <col min="14338" max="14340" width="4.33203125" style="57" customWidth="1"/>
    <col min="14341" max="14341" width="160" style="57" customWidth="1"/>
    <col min="14342" max="14592" width="4.33203125" style="57"/>
    <col min="14593" max="14593" width="12.5546875" style="57" customWidth="1"/>
    <col min="14594" max="14596" width="4.33203125" style="57" customWidth="1"/>
    <col min="14597" max="14597" width="160" style="57" customWidth="1"/>
    <col min="14598" max="14848" width="4.33203125" style="57"/>
    <col min="14849" max="14849" width="12.5546875" style="57" customWidth="1"/>
    <col min="14850" max="14852" width="4.33203125" style="57" customWidth="1"/>
    <col min="14853" max="14853" width="160" style="57" customWidth="1"/>
    <col min="14854" max="15104" width="4.33203125" style="57"/>
    <col min="15105" max="15105" width="12.5546875" style="57" customWidth="1"/>
    <col min="15106" max="15108" width="4.33203125" style="57" customWidth="1"/>
    <col min="15109" max="15109" width="160" style="57" customWidth="1"/>
    <col min="15110" max="15360" width="4.33203125" style="57"/>
    <col min="15361" max="15361" width="12.5546875" style="57" customWidth="1"/>
    <col min="15362" max="15364" width="4.33203125" style="57" customWidth="1"/>
    <col min="15365" max="15365" width="160" style="57" customWidth="1"/>
    <col min="15366" max="15616" width="4.33203125" style="57"/>
    <col min="15617" max="15617" width="12.5546875" style="57" customWidth="1"/>
    <col min="15618" max="15620" width="4.33203125" style="57" customWidth="1"/>
    <col min="15621" max="15621" width="160" style="57" customWidth="1"/>
    <col min="15622" max="15872" width="4.33203125" style="57"/>
    <col min="15873" max="15873" width="12.5546875" style="57" customWidth="1"/>
    <col min="15874" max="15876" width="4.33203125" style="57" customWidth="1"/>
    <col min="15877" max="15877" width="160" style="57" customWidth="1"/>
    <col min="15878" max="16128" width="4.33203125" style="57"/>
    <col min="16129" max="16129" width="12.5546875" style="57" customWidth="1"/>
    <col min="16130" max="16132" width="4.33203125" style="57" customWidth="1"/>
    <col min="16133" max="16133" width="160" style="57" customWidth="1"/>
    <col min="16134" max="16384" width="4.33203125" style="57"/>
  </cols>
  <sheetData>
    <row r="1" spans="1:17" ht="15" customHeight="1" x14ac:dyDescent="0.25">
      <c r="A1" s="146" t="s">
        <v>216</v>
      </c>
      <c r="B1" s="146"/>
      <c r="C1" s="146"/>
      <c r="D1" s="146"/>
      <c r="E1" s="146"/>
    </row>
    <row r="2" spans="1:17" ht="15" customHeight="1" x14ac:dyDescent="0.25">
      <c r="A2" s="146"/>
      <c r="B2" s="146"/>
      <c r="C2" s="146"/>
      <c r="D2" s="146"/>
      <c r="E2" s="146"/>
      <c r="M2" s="146"/>
      <c r="N2" s="146"/>
      <c r="O2" s="146"/>
      <c r="P2" s="146"/>
      <c r="Q2" s="146"/>
    </row>
    <row r="3" spans="1:17" ht="15" customHeight="1" x14ac:dyDescent="0.25">
      <c r="A3" s="146" t="s">
        <v>64</v>
      </c>
      <c r="B3" s="146"/>
      <c r="C3" s="146"/>
      <c r="D3" s="146"/>
      <c r="E3" s="146"/>
      <c r="M3" s="146"/>
      <c r="N3" s="146"/>
      <c r="O3" s="146"/>
      <c r="P3" s="146"/>
      <c r="Q3" s="146"/>
    </row>
    <row r="4" spans="1:17" ht="15" customHeight="1" x14ac:dyDescent="0.25">
      <c r="A4" s="146"/>
      <c r="B4" s="146"/>
      <c r="C4" s="146"/>
      <c r="D4" s="146"/>
      <c r="E4" s="146"/>
    </row>
    <row r="5" spans="1:17" ht="17.25" customHeight="1" x14ac:dyDescent="0.25">
      <c r="A5" s="80" t="s">
        <v>222</v>
      </c>
      <c r="B5" s="81"/>
      <c r="C5" s="81"/>
      <c r="D5" s="81"/>
      <c r="E5" s="81"/>
      <c r="F5" s="82"/>
      <c r="G5" s="82"/>
      <c r="H5" s="82"/>
      <c r="I5" s="82"/>
      <c r="J5" s="82"/>
      <c r="K5" s="82"/>
      <c r="L5" s="82"/>
    </row>
    <row r="6" spans="1:17" ht="17.25" customHeight="1" x14ac:dyDescent="0.25">
      <c r="A6" s="83" t="s">
        <v>223</v>
      </c>
      <c r="B6" s="84"/>
      <c r="C6" s="84"/>
      <c r="D6" s="84"/>
      <c r="E6" s="84"/>
      <c r="F6" s="82"/>
      <c r="G6" s="82"/>
      <c r="H6" s="82"/>
      <c r="I6" s="82"/>
      <c r="J6" s="82"/>
      <c r="K6" s="82"/>
      <c r="L6" s="82"/>
    </row>
    <row r="7" spans="1:17" ht="15" customHeight="1" x14ac:dyDescent="0.25">
      <c r="A7" s="85" t="s">
        <v>219</v>
      </c>
      <c r="B7" s="84"/>
      <c r="C7" s="84"/>
      <c r="D7" s="84"/>
      <c r="E7" s="84"/>
      <c r="F7" s="82"/>
      <c r="G7" s="82"/>
      <c r="H7" s="82"/>
      <c r="I7" s="82"/>
      <c r="J7" s="82"/>
      <c r="K7" s="82"/>
      <c r="L7" s="82"/>
    </row>
    <row r="8" spans="1:17" ht="6.75" customHeight="1" x14ac:dyDescent="0.25">
      <c r="A8" s="85"/>
      <c r="B8" s="84"/>
      <c r="C8" s="84"/>
      <c r="D8" s="84"/>
      <c r="E8" s="84"/>
      <c r="F8" s="82"/>
      <c r="G8" s="82"/>
      <c r="H8" s="82"/>
      <c r="I8" s="82"/>
      <c r="J8" s="82"/>
      <c r="K8" s="82"/>
      <c r="L8" s="82"/>
    </row>
    <row r="9" spans="1:17" ht="15.9" customHeight="1" x14ac:dyDescent="0.25">
      <c r="A9" s="85" t="s">
        <v>65</v>
      </c>
      <c r="B9" s="84"/>
      <c r="C9" s="84"/>
      <c r="D9" s="84"/>
      <c r="E9" s="84"/>
      <c r="F9" s="82"/>
      <c r="G9" s="82"/>
      <c r="H9" s="82"/>
      <c r="I9" s="82"/>
      <c r="J9" s="82"/>
      <c r="K9" s="82"/>
      <c r="L9" s="82"/>
    </row>
    <row r="10" spans="1:17" ht="15.9" customHeight="1" x14ac:dyDescent="0.25">
      <c r="A10" s="85" t="s">
        <v>224</v>
      </c>
      <c r="B10" s="84"/>
      <c r="C10" s="84"/>
      <c r="D10" s="84"/>
      <c r="E10" s="84"/>
      <c r="F10" s="82"/>
      <c r="G10" s="82"/>
      <c r="H10" s="82"/>
      <c r="I10" s="82"/>
      <c r="J10" s="82"/>
      <c r="K10" s="82"/>
      <c r="L10" s="82"/>
    </row>
    <row r="11" spans="1:17" ht="15.9" customHeight="1" x14ac:dyDescent="0.25">
      <c r="A11" s="85" t="s">
        <v>66</v>
      </c>
      <c r="B11" s="84"/>
      <c r="C11" s="84"/>
      <c r="D11" s="84"/>
      <c r="E11" s="84"/>
      <c r="F11" s="82"/>
      <c r="G11" s="82"/>
      <c r="H11" s="82"/>
      <c r="I11" s="82"/>
      <c r="J11" s="82"/>
      <c r="K11" s="82"/>
      <c r="L11" s="82"/>
    </row>
    <row r="12" spans="1:17" ht="15.9" customHeight="1" x14ac:dyDescent="0.25">
      <c r="A12" s="86" t="s">
        <v>225</v>
      </c>
      <c r="B12" s="84"/>
      <c r="C12" s="84"/>
      <c r="D12" s="84"/>
      <c r="E12" s="84"/>
      <c r="F12" s="82"/>
      <c r="G12" s="82"/>
      <c r="H12" s="82"/>
      <c r="I12" s="82"/>
      <c r="J12" s="82"/>
      <c r="K12" s="82"/>
      <c r="L12" s="82"/>
    </row>
    <row r="13" spans="1:17" ht="15.9" customHeight="1" x14ac:dyDescent="0.25">
      <c r="A13" s="86" t="s">
        <v>226</v>
      </c>
      <c r="B13" s="84"/>
      <c r="C13" s="84"/>
      <c r="D13" s="84"/>
      <c r="E13" s="84"/>
      <c r="F13" s="82"/>
      <c r="G13" s="82"/>
      <c r="H13" s="82"/>
      <c r="I13" s="82"/>
      <c r="J13" s="82"/>
      <c r="K13" s="82"/>
      <c r="L13" s="82"/>
    </row>
    <row r="14" spans="1:17" ht="15.9" customHeight="1" x14ac:dyDescent="0.25">
      <c r="A14" s="86" t="s">
        <v>227</v>
      </c>
      <c r="B14" s="84"/>
      <c r="C14" s="84"/>
      <c r="D14" s="84"/>
      <c r="E14" s="84"/>
      <c r="F14" s="82"/>
      <c r="G14" s="82"/>
      <c r="H14" s="82"/>
      <c r="I14" s="82"/>
      <c r="J14" s="82"/>
      <c r="K14" s="82"/>
      <c r="L14" s="82"/>
    </row>
    <row r="15" spans="1:17" ht="15.9" customHeight="1" x14ac:dyDescent="0.25">
      <c r="A15" s="86" t="s">
        <v>228</v>
      </c>
      <c r="B15" s="84"/>
      <c r="C15" s="84"/>
      <c r="D15" s="84"/>
      <c r="E15" s="84"/>
      <c r="F15" s="82"/>
      <c r="G15" s="82"/>
      <c r="H15" s="82"/>
      <c r="I15" s="82"/>
      <c r="J15" s="82"/>
      <c r="K15" s="82"/>
      <c r="L15" s="82"/>
    </row>
    <row r="16" spans="1:17" ht="15.9" customHeight="1" x14ac:dyDescent="0.25">
      <c r="A16" s="86" t="s">
        <v>229</v>
      </c>
      <c r="B16" s="84"/>
      <c r="C16" s="84"/>
      <c r="D16" s="84"/>
      <c r="E16" s="84"/>
      <c r="F16" s="82"/>
      <c r="G16" s="82"/>
      <c r="H16" s="82"/>
      <c r="I16" s="82"/>
      <c r="J16" s="82"/>
      <c r="K16" s="82"/>
      <c r="L16" s="82"/>
    </row>
    <row r="17" spans="1:12" ht="15.9" customHeight="1" x14ac:dyDescent="0.25">
      <c r="A17" s="87" t="s">
        <v>77</v>
      </c>
      <c r="B17" s="82"/>
      <c r="C17" s="84"/>
      <c r="D17" s="84"/>
      <c r="E17" s="84"/>
      <c r="F17" s="82"/>
      <c r="G17" s="82"/>
      <c r="H17" s="82"/>
      <c r="I17" s="82"/>
      <c r="J17" s="82"/>
      <c r="K17" s="82"/>
      <c r="L17" s="82"/>
    </row>
    <row r="18" spans="1:12" ht="15.9" customHeight="1" x14ac:dyDescent="0.25">
      <c r="A18" s="86" t="s">
        <v>230</v>
      </c>
      <c r="B18" s="84"/>
      <c r="C18" s="84"/>
      <c r="D18" s="84"/>
      <c r="E18" s="84"/>
      <c r="F18" s="82"/>
      <c r="G18" s="82"/>
      <c r="H18" s="82"/>
      <c r="I18" s="82"/>
      <c r="J18" s="82"/>
      <c r="K18" s="82"/>
      <c r="L18" s="82"/>
    </row>
    <row r="19" spans="1:12" ht="15.9" customHeight="1" x14ac:dyDescent="0.25">
      <c r="A19" s="86" t="s">
        <v>231</v>
      </c>
      <c r="B19" s="84"/>
      <c r="C19" s="84"/>
      <c r="D19" s="84"/>
      <c r="E19" s="84"/>
      <c r="F19" s="82"/>
      <c r="G19" s="82"/>
      <c r="H19" s="82"/>
      <c r="I19" s="82"/>
      <c r="J19" s="82"/>
      <c r="K19" s="82"/>
      <c r="L19" s="82"/>
    </row>
    <row r="20" spans="1:12" ht="15.9" customHeight="1" x14ac:dyDescent="0.25">
      <c r="A20" s="86" t="s">
        <v>217</v>
      </c>
      <c r="B20" s="84"/>
      <c r="C20" s="84"/>
      <c r="D20" s="84"/>
      <c r="E20" s="84"/>
      <c r="F20" s="82"/>
      <c r="G20" s="82"/>
      <c r="H20" s="82"/>
      <c r="I20" s="82"/>
      <c r="J20" s="82"/>
      <c r="K20" s="82"/>
      <c r="L20" s="82"/>
    </row>
    <row r="21" spans="1:12" ht="15.9" customHeight="1" x14ac:dyDescent="0.25">
      <c r="A21" s="86" t="s">
        <v>232</v>
      </c>
      <c r="B21" s="84"/>
      <c r="C21" s="84"/>
      <c r="D21" s="84"/>
      <c r="E21" s="84"/>
      <c r="F21" s="82"/>
      <c r="G21" s="82"/>
      <c r="H21" s="82"/>
      <c r="I21" s="82"/>
      <c r="J21" s="82"/>
      <c r="K21" s="82"/>
      <c r="L21" s="82"/>
    </row>
    <row r="22" spans="1:12" ht="15.9" customHeight="1" x14ac:dyDescent="0.25">
      <c r="A22" s="88" t="s">
        <v>220</v>
      </c>
      <c r="B22" s="84"/>
      <c r="C22" s="84"/>
      <c r="D22" s="84"/>
      <c r="E22" s="84"/>
      <c r="F22" s="82"/>
      <c r="G22" s="82"/>
      <c r="H22" s="82"/>
      <c r="I22" s="82"/>
      <c r="J22" s="82"/>
      <c r="K22" s="82"/>
      <c r="L22" s="82"/>
    </row>
    <row r="23" spans="1:12" ht="15.9" customHeight="1" x14ac:dyDescent="0.25">
      <c r="A23" s="89" t="s">
        <v>233</v>
      </c>
      <c r="B23" s="84"/>
      <c r="C23" s="84"/>
      <c r="D23" s="84"/>
      <c r="E23" s="84"/>
      <c r="F23" s="82"/>
      <c r="G23" s="82"/>
      <c r="H23" s="82"/>
      <c r="I23" s="82"/>
      <c r="J23" s="82"/>
      <c r="K23" s="82"/>
      <c r="L23" s="82"/>
    </row>
    <row r="24" spans="1:12" ht="15.9" customHeight="1" x14ac:dyDescent="0.25">
      <c r="A24" s="86" t="s">
        <v>234</v>
      </c>
      <c r="B24" s="84"/>
      <c r="C24" s="84"/>
      <c r="D24" s="84"/>
      <c r="E24" s="84"/>
      <c r="F24" s="82"/>
      <c r="G24" s="82"/>
      <c r="H24" s="82"/>
      <c r="I24" s="82"/>
      <c r="J24" s="82"/>
      <c r="K24" s="82"/>
      <c r="L24" s="82"/>
    </row>
    <row r="25" spans="1:12" ht="15.9" customHeight="1" x14ac:dyDescent="0.25">
      <c r="A25" s="86" t="s">
        <v>235</v>
      </c>
      <c r="B25" s="84"/>
      <c r="C25" s="84"/>
      <c r="D25" s="84"/>
      <c r="E25" s="84"/>
      <c r="F25" s="82"/>
      <c r="G25" s="82"/>
      <c r="H25" s="82"/>
      <c r="I25" s="82"/>
      <c r="J25" s="82"/>
      <c r="K25" s="82"/>
      <c r="L25" s="82"/>
    </row>
    <row r="26" spans="1:12" ht="15.9" customHeight="1" x14ac:dyDescent="0.25">
      <c r="A26" s="88" t="s">
        <v>218</v>
      </c>
      <c r="B26" s="84"/>
      <c r="C26" s="84"/>
      <c r="D26" s="84"/>
      <c r="E26" s="84"/>
      <c r="F26" s="82"/>
      <c r="G26" s="82"/>
      <c r="H26" s="82"/>
      <c r="I26" s="82"/>
      <c r="J26" s="82"/>
      <c r="K26" s="82"/>
      <c r="L26" s="82"/>
    </row>
    <row r="27" spans="1:12" ht="15.9" customHeight="1" x14ac:dyDescent="0.25">
      <c r="A27" s="86" t="s">
        <v>236</v>
      </c>
      <c r="B27" s="84"/>
      <c r="C27" s="84"/>
      <c r="D27" s="84"/>
      <c r="E27" s="84"/>
      <c r="F27" s="82"/>
      <c r="G27" s="82"/>
      <c r="H27" s="82"/>
      <c r="I27" s="82"/>
      <c r="J27" s="82"/>
      <c r="K27" s="82"/>
      <c r="L27" s="82"/>
    </row>
    <row r="28" spans="1:12" ht="15.9" customHeight="1" x14ac:dyDescent="0.25">
      <c r="A28" s="86" t="s">
        <v>237</v>
      </c>
      <c r="B28" s="84"/>
      <c r="C28" s="84"/>
      <c r="D28" s="84"/>
      <c r="E28" s="84"/>
      <c r="F28" s="82"/>
      <c r="G28" s="82"/>
      <c r="H28" s="82"/>
      <c r="I28" s="82"/>
      <c r="J28" s="82"/>
      <c r="K28" s="82"/>
      <c r="L28" s="82"/>
    </row>
    <row r="29" spans="1:12" ht="15.9" customHeight="1" x14ac:dyDescent="0.25">
      <c r="A29" s="88" t="s">
        <v>215</v>
      </c>
      <c r="B29" s="84"/>
      <c r="C29" s="84"/>
      <c r="D29" s="84"/>
      <c r="E29" s="84"/>
      <c r="F29" s="82"/>
      <c r="G29" s="82"/>
      <c r="H29" s="82"/>
      <c r="I29" s="82"/>
      <c r="J29" s="82"/>
      <c r="K29" s="82"/>
      <c r="L29" s="82"/>
    </row>
    <row r="30" spans="1:12" ht="15.9" customHeight="1" x14ac:dyDescent="0.25">
      <c r="A30" s="86" t="s">
        <v>238</v>
      </c>
      <c r="B30" s="84"/>
      <c r="C30" s="84"/>
      <c r="D30" s="84"/>
      <c r="E30" s="84"/>
      <c r="F30" s="82"/>
      <c r="G30" s="82"/>
      <c r="H30" s="82"/>
      <c r="I30" s="82"/>
      <c r="J30" s="82"/>
      <c r="K30" s="82"/>
      <c r="L30" s="82"/>
    </row>
    <row r="31" spans="1:12" ht="15.9" customHeight="1" x14ac:dyDescent="0.25">
      <c r="A31" s="86" t="s">
        <v>239</v>
      </c>
      <c r="B31" s="84"/>
      <c r="C31" s="84"/>
      <c r="D31" s="84"/>
      <c r="E31" s="84"/>
      <c r="F31" s="82"/>
      <c r="G31" s="82"/>
      <c r="H31" s="82"/>
      <c r="I31" s="82"/>
      <c r="J31" s="82"/>
      <c r="K31" s="82"/>
      <c r="L31" s="82"/>
    </row>
    <row r="32" spans="1:12" ht="15.9" customHeight="1" x14ac:dyDescent="0.25">
      <c r="A32" s="86" t="s">
        <v>240</v>
      </c>
      <c r="B32" s="84"/>
      <c r="C32" s="84"/>
      <c r="D32" s="84"/>
      <c r="E32" s="84"/>
      <c r="F32" s="82"/>
      <c r="G32" s="82"/>
      <c r="H32" s="82"/>
      <c r="I32" s="82"/>
      <c r="J32" s="82"/>
      <c r="K32" s="82"/>
      <c r="L32" s="82"/>
    </row>
    <row r="33" spans="1:12" ht="6.75" customHeight="1" x14ac:dyDescent="0.25">
      <c r="A33" s="86"/>
      <c r="B33" s="84"/>
      <c r="C33" s="84"/>
      <c r="D33" s="84"/>
      <c r="E33" s="84"/>
      <c r="F33" s="82"/>
      <c r="G33" s="82"/>
      <c r="H33" s="82"/>
      <c r="I33" s="82"/>
      <c r="J33" s="82"/>
      <c r="K33" s="82"/>
      <c r="L33" s="82"/>
    </row>
    <row r="34" spans="1:12" ht="15" customHeight="1" x14ac:dyDescent="0.25">
      <c r="A34" s="83" t="s">
        <v>241</v>
      </c>
      <c r="B34" s="84"/>
      <c r="C34" s="84"/>
      <c r="D34" s="84"/>
      <c r="E34" s="84"/>
      <c r="F34" s="82"/>
      <c r="G34" s="82"/>
      <c r="H34" s="82"/>
      <c r="I34" s="82"/>
      <c r="J34" s="82"/>
      <c r="K34" s="82"/>
      <c r="L34" s="82"/>
    </row>
    <row r="35" spans="1:12" ht="15" customHeight="1" x14ac:dyDescent="0.25">
      <c r="A35" s="59"/>
      <c r="B35" s="58"/>
      <c r="C35" s="58"/>
      <c r="D35" s="58"/>
      <c r="E35" s="58"/>
    </row>
    <row r="36" spans="1:12" ht="15" customHeight="1" x14ac:dyDescent="0.25">
      <c r="A36" s="147" t="s">
        <v>67</v>
      </c>
      <c r="B36" s="148"/>
      <c r="C36" s="148"/>
      <c r="D36" s="148"/>
      <c r="E36" s="148"/>
    </row>
    <row r="37" spans="1:12" ht="15" customHeight="1" thickBot="1" x14ac:dyDescent="0.3">
      <c r="A37" s="60"/>
      <c r="B37" s="61"/>
      <c r="C37" s="61"/>
      <c r="D37" s="61"/>
      <c r="E37" s="61"/>
    </row>
    <row r="38" spans="1:12" ht="15" customHeight="1" x14ac:dyDescent="0.25">
      <c r="A38" s="149" t="s">
        <v>68</v>
      </c>
      <c r="B38" s="150"/>
      <c r="C38" s="150"/>
      <c r="D38" s="150"/>
      <c r="E38" s="151"/>
    </row>
    <row r="39" spans="1:12" ht="15" customHeight="1" thickBot="1" x14ac:dyDescent="0.3">
      <c r="A39" s="152"/>
      <c r="B39" s="153"/>
      <c r="C39" s="153"/>
      <c r="D39" s="153"/>
      <c r="E39" s="154"/>
    </row>
    <row r="40" spans="1:12" ht="15" customHeight="1" x14ac:dyDescent="0.25">
      <c r="A40" s="62"/>
      <c r="B40" s="58"/>
      <c r="C40" s="58"/>
      <c r="D40" s="58"/>
      <c r="E40" s="58"/>
    </row>
    <row r="41" spans="1:12" ht="15" customHeight="1" x14ac:dyDescent="0.25">
      <c r="A41" s="62" t="s">
        <v>69</v>
      </c>
      <c r="B41" s="63"/>
      <c r="C41" s="58"/>
      <c r="D41" s="58"/>
      <c r="E41" s="58"/>
    </row>
    <row r="42" spans="1:12" ht="15" customHeight="1" x14ac:dyDescent="0.25">
      <c r="A42" s="62"/>
      <c r="B42" s="58"/>
      <c r="C42" s="58"/>
      <c r="D42" s="58"/>
      <c r="E42" s="58"/>
    </row>
    <row r="43" spans="1:12" ht="15" customHeight="1" x14ac:dyDescent="0.25">
      <c r="A43" s="62"/>
      <c r="B43" s="58"/>
      <c r="C43" s="64"/>
      <c r="D43" s="58"/>
      <c r="E43" s="58" t="s">
        <v>70</v>
      </c>
    </row>
    <row r="44" spans="1:12" ht="15" customHeight="1" x14ac:dyDescent="0.25">
      <c r="A44" s="62"/>
      <c r="B44" s="58"/>
      <c r="C44" s="58"/>
      <c r="D44" s="58"/>
      <c r="E44" s="58"/>
    </row>
    <row r="45" spans="1:12" ht="15" customHeight="1" x14ac:dyDescent="0.25">
      <c r="A45" s="62"/>
      <c r="B45" s="58"/>
      <c r="C45" s="64"/>
      <c r="D45" s="58"/>
      <c r="E45" s="58" t="s">
        <v>71</v>
      </c>
    </row>
    <row r="46" spans="1:12" ht="15" customHeight="1" x14ac:dyDescent="0.25">
      <c r="A46" s="62"/>
      <c r="B46" s="58"/>
      <c r="C46" s="58"/>
      <c r="D46" s="58"/>
      <c r="E46" s="58"/>
    </row>
    <row r="47" spans="1:12" ht="15" customHeight="1" x14ac:dyDescent="0.25">
      <c r="A47" s="62"/>
      <c r="B47" s="58"/>
      <c r="C47" s="64"/>
      <c r="D47" s="58"/>
      <c r="E47" s="58" t="s">
        <v>72</v>
      </c>
    </row>
    <row r="48" spans="1:12" ht="15" customHeight="1" x14ac:dyDescent="0.25">
      <c r="A48" s="62"/>
      <c r="B48" s="58"/>
      <c r="C48" s="58"/>
      <c r="D48" s="58"/>
      <c r="E48" s="58"/>
    </row>
    <row r="49" spans="1:5" ht="15" customHeight="1" x14ac:dyDescent="0.25">
      <c r="A49" s="62"/>
      <c r="B49" s="58"/>
      <c r="C49" s="64"/>
      <c r="D49" s="58"/>
      <c r="E49" s="58" t="s">
        <v>73</v>
      </c>
    </row>
    <row r="50" spans="1:5" ht="15" customHeight="1" x14ac:dyDescent="0.25">
      <c r="A50" s="62"/>
      <c r="B50" s="58"/>
      <c r="C50" s="58"/>
      <c r="D50" s="58"/>
      <c r="E50" s="58"/>
    </row>
    <row r="51" spans="1:5" ht="15" customHeight="1" x14ac:dyDescent="0.25">
      <c r="A51" s="62"/>
      <c r="B51" s="58"/>
      <c r="C51" s="64"/>
      <c r="D51" s="58"/>
      <c r="E51" s="58" t="s">
        <v>74</v>
      </c>
    </row>
    <row r="52" spans="1:5" ht="15" customHeight="1" x14ac:dyDescent="0.25">
      <c r="A52" s="62"/>
      <c r="B52" s="58"/>
      <c r="C52" s="58"/>
      <c r="D52" s="58"/>
      <c r="E52" s="58"/>
    </row>
    <row r="53" spans="1:5" ht="15" customHeight="1" x14ac:dyDescent="0.25">
      <c r="A53" s="62"/>
      <c r="B53" s="58"/>
      <c r="C53" s="64"/>
      <c r="D53" s="58"/>
      <c r="E53" s="58" t="s">
        <v>75</v>
      </c>
    </row>
    <row r="54" spans="1:5" ht="15" customHeight="1" x14ac:dyDescent="0.25">
      <c r="A54" s="62"/>
      <c r="B54" s="58"/>
      <c r="C54" s="58"/>
      <c r="D54" s="58"/>
      <c r="E54" s="58"/>
    </row>
    <row r="55" spans="1:5" s="66" customFormat="1" ht="15" customHeight="1" x14ac:dyDescent="0.25">
      <c r="A55" s="62"/>
      <c r="B55" s="65" t="s">
        <v>76</v>
      </c>
      <c r="D55" s="58"/>
      <c r="E55" s="58"/>
    </row>
    <row r="56" spans="1:5" s="66" customFormat="1" ht="15" customHeight="1" x14ac:dyDescent="0.25">
      <c r="A56" s="62"/>
      <c r="B56" s="58"/>
      <c r="C56" s="58"/>
      <c r="D56" s="58"/>
      <c r="E56" s="58"/>
    </row>
    <row r="57" spans="1:5" s="66" customFormat="1" ht="14.4" customHeight="1" x14ac:dyDescent="0.25">
      <c r="A57" s="59"/>
      <c r="B57" s="65" t="s">
        <v>221</v>
      </c>
      <c r="C57" s="58"/>
      <c r="D57" s="58"/>
      <c r="E57" s="58"/>
    </row>
    <row r="58" spans="1:5" s="66" customFormat="1" ht="14.4" customHeight="1" x14ac:dyDescent="0.25">
      <c r="A58" s="59"/>
      <c r="B58" s="58"/>
      <c r="C58" s="65"/>
      <c r="D58" s="58"/>
      <c r="E58" s="58"/>
    </row>
    <row r="59" spans="1:5" s="66" customFormat="1" ht="14.4" customHeight="1" x14ac:dyDescent="0.25">
      <c r="A59" s="59"/>
      <c r="B59" s="58"/>
      <c r="C59" s="65"/>
      <c r="D59" s="58"/>
      <c r="E59" s="58"/>
    </row>
    <row r="60" spans="1:5" s="66" customFormat="1" ht="14.4" customHeight="1" x14ac:dyDescent="0.25">
      <c r="A60" s="67"/>
      <c r="B60" s="58"/>
      <c r="C60" s="65"/>
      <c r="D60" s="58"/>
      <c r="E60" s="58"/>
    </row>
    <row r="61" spans="1:5" ht="15" customHeight="1" x14ac:dyDescent="0.25"/>
  </sheetData>
  <mergeCells count="5">
    <mergeCell ref="M2:Q3"/>
    <mergeCell ref="A3:E4"/>
    <mergeCell ref="A36:E36"/>
    <mergeCell ref="A38:E39"/>
    <mergeCell ref="A1:E2"/>
  </mergeCells>
  <pageMargins left="0.2" right="0" top="0.5" bottom="0.2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6"/>
  <sheetViews>
    <sheetView zoomScaleNormal="100" workbookViewId="0">
      <selection activeCell="G19" sqref="G19"/>
    </sheetView>
  </sheetViews>
  <sheetFormatPr defaultRowHeight="13.2" x14ac:dyDescent="0.25"/>
  <cols>
    <col min="1" max="1" width="46" customWidth="1"/>
    <col min="2" max="2" width="7.109375" customWidth="1"/>
    <col min="3" max="3" width="24.109375" style="77" customWidth="1"/>
    <col min="4" max="4" width="16.44140625" style="21" customWidth="1"/>
    <col min="5" max="5" width="15" customWidth="1"/>
  </cols>
  <sheetData>
    <row r="1" spans="1:5" ht="14.4" x14ac:dyDescent="0.3">
      <c r="A1" s="155" t="s">
        <v>78</v>
      </c>
      <c r="B1" s="155"/>
      <c r="C1" s="155"/>
      <c r="D1" s="155"/>
      <c r="E1" s="155"/>
    </row>
    <row r="2" spans="1:5" ht="14.4" x14ac:dyDescent="0.3">
      <c r="A2" s="155" t="s">
        <v>79</v>
      </c>
      <c r="B2" s="155"/>
      <c r="C2" s="155"/>
      <c r="D2" s="155"/>
      <c r="E2" s="155"/>
    </row>
    <row r="3" spans="1:5" ht="14.4" x14ac:dyDescent="0.3">
      <c r="A3" s="156" t="s">
        <v>80</v>
      </c>
      <c r="B3" s="156"/>
      <c r="C3" s="156"/>
      <c r="D3" s="156"/>
      <c r="E3" s="156"/>
    </row>
    <row r="4" spans="1:5" ht="14.4" x14ac:dyDescent="0.3">
      <c r="A4" s="1"/>
      <c r="B4" s="1"/>
      <c r="C4" s="69"/>
      <c r="D4" s="70"/>
      <c r="E4" s="71">
        <v>43256</v>
      </c>
    </row>
    <row r="5" spans="1:5" ht="43.2" x14ac:dyDescent="0.3">
      <c r="A5" s="72" t="s">
        <v>81</v>
      </c>
      <c r="B5" s="73"/>
      <c r="C5" s="74" t="s">
        <v>82</v>
      </c>
      <c r="D5" s="75" t="s">
        <v>83</v>
      </c>
      <c r="E5" s="76" t="s">
        <v>84</v>
      </c>
    </row>
    <row r="6" spans="1:5" x14ac:dyDescent="0.25">
      <c r="A6" t="s">
        <v>85</v>
      </c>
      <c r="C6" s="77" t="s">
        <v>86</v>
      </c>
      <c r="D6" s="21" t="s">
        <v>87</v>
      </c>
      <c r="E6" s="78">
        <v>2</v>
      </c>
    </row>
    <row r="7" spans="1:5" x14ac:dyDescent="0.25">
      <c r="A7" t="s">
        <v>88</v>
      </c>
      <c r="C7" s="77" t="s">
        <v>89</v>
      </c>
      <c r="D7" s="21" t="s">
        <v>87</v>
      </c>
      <c r="E7" s="78">
        <v>2</v>
      </c>
    </row>
    <row r="8" spans="1:5" x14ac:dyDescent="0.25">
      <c r="A8" t="s">
        <v>90</v>
      </c>
      <c r="C8" s="77" t="s">
        <v>91</v>
      </c>
      <c r="D8" s="21" t="s">
        <v>92</v>
      </c>
      <c r="E8" s="79">
        <v>70</v>
      </c>
    </row>
    <row r="9" spans="1:5" x14ac:dyDescent="0.25">
      <c r="A9" t="s">
        <v>93</v>
      </c>
      <c r="C9" s="77" t="s">
        <v>94</v>
      </c>
      <c r="D9" s="21" t="s">
        <v>87</v>
      </c>
      <c r="E9" s="78">
        <v>2</v>
      </c>
    </row>
    <row r="10" spans="1:5" x14ac:dyDescent="0.25">
      <c r="A10" t="s">
        <v>95</v>
      </c>
      <c r="C10" s="77" t="s">
        <v>96</v>
      </c>
      <c r="D10" s="21" t="s">
        <v>97</v>
      </c>
      <c r="E10" s="79">
        <v>98</v>
      </c>
    </row>
    <row r="11" spans="1:5" x14ac:dyDescent="0.25">
      <c r="A11" t="s">
        <v>98</v>
      </c>
      <c r="C11" s="77" t="s">
        <v>99</v>
      </c>
      <c r="D11" s="21" t="s">
        <v>100</v>
      </c>
      <c r="E11" s="78">
        <v>34</v>
      </c>
    </row>
    <row r="12" spans="1:5" x14ac:dyDescent="0.25">
      <c r="A12" t="s">
        <v>101</v>
      </c>
      <c r="C12" s="77" t="s">
        <v>102</v>
      </c>
      <c r="D12" s="21" t="s">
        <v>103</v>
      </c>
      <c r="E12" s="79">
        <v>116</v>
      </c>
    </row>
    <row r="13" spans="1:5" x14ac:dyDescent="0.25">
      <c r="A13" t="s">
        <v>104</v>
      </c>
      <c r="B13" t="s">
        <v>105</v>
      </c>
      <c r="C13" s="77" t="s">
        <v>106</v>
      </c>
      <c r="D13" s="21" t="s">
        <v>87</v>
      </c>
      <c r="E13" s="21">
        <v>8</v>
      </c>
    </row>
    <row r="14" spans="1:5" x14ac:dyDescent="0.25">
      <c r="A14" t="s">
        <v>107</v>
      </c>
      <c r="B14" t="s">
        <v>108</v>
      </c>
      <c r="C14" s="77" t="s">
        <v>109</v>
      </c>
      <c r="D14" s="21" t="s">
        <v>87</v>
      </c>
      <c r="E14" s="21">
        <v>5</v>
      </c>
    </row>
    <row r="15" spans="1:5" x14ac:dyDescent="0.25">
      <c r="A15" t="s">
        <v>110</v>
      </c>
      <c r="C15" s="77" t="s">
        <v>111</v>
      </c>
      <c r="D15" s="21" t="s">
        <v>112</v>
      </c>
      <c r="E15" s="79">
        <v>372</v>
      </c>
    </row>
    <row r="16" spans="1:5" x14ac:dyDescent="0.25">
      <c r="A16" t="s">
        <v>113</v>
      </c>
      <c r="B16" t="s">
        <v>114</v>
      </c>
      <c r="C16" s="77" t="s">
        <v>115</v>
      </c>
      <c r="D16" s="21" t="s">
        <v>116</v>
      </c>
      <c r="E16" s="79">
        <v>240</v>
      </c>
    </row>
    <row r="17" spans="1:5" x14ac:dyDescent="0.25">
      <c r="A17" t="s">
        <v>117</v>
      </c>
      <c r="B17" t="s">
        <v>118</v>
      </c>
      <c r="C17" s="77" t="s">
        <v>119</v>
      </c>
      <c r="D17" s="21" t="s">
        <v>120</v>
      </c>
      <c r="E17" s="79">
        <v>252</v>
      </c>
    </row>
    <row r="18" spans="1:5" x14ac:dyDescent="0.25">
      <c r="A18" t="s">
        <v>121</v>
      </c>
      <c r="B18" t="s">
        <v>122</v>
      </c>
      <c r="C18" s="77" t="s">
        <v>123</v>
      </c>
      <c r="D18" s="21" t="s">
        <v>124</v>
      </c>
      <c r="E18" s="79">
        <v>394</v>
      </c>
    </row>
    <row r="19" spans="1:5" x14ac:dyDescent="0.25">
      <c r="A19" t="s">
        <v>125</v>
      </c>
      <c r="B19" t="s">
        <v>126</v>
      </c>
      <c r="C19" s="77" t="s">
        <v>127</v>
      </c>
      <c r="D19" s="21" t="s">
        <v>128</v>
      </c>
      <c r="E19" s="21">
        <v>20</v>
      </c>
    </row>
    <row r="20" spans="1:5" x14ac:dyDescent="0.25">
      <c r="A20" t="s">
        <v>129</v>
      </c>
      <c r="C20" s="77" t="s">
        <v>130</v>
      </c>
      <c r="D20" s="21" t="s">
        <v>131</v>
      </c>
      <c r="E20" s="79">
        <v>206</v>
      </c>
    </row>
    <row r="21" spans="1:5" x14ac:dyDescent="0.25">
      <c r="A21" t="s">
        <v>132</v>
      </c>
      <c r="C21" s="77" t="s">
        <v>133</v>
      </c>
      <c r="D21" s="21" t="s">
        <v>134</v>
      </c>
      <c r="E21" s="79">
        <v>72</v>
      </c>
    </row>
    <row r="22" spans="1:5" x14ac:dyDescent="0.25">
      <c r="A22" t="s">
        <v>135</v>
      </c>
      <c r="C22" s="77" t="s">
        <v>136</v>
      </c>
      <c r="D22" s="21" t="s">
        <v>137</v>
      </c>
      <c r="E22" s="78">
        <v>20</v>
      </c>
    </row>
    <row r="23" spans="1:5" x14ac:dyDescent="0.25">
      <c r="A23" t="s">
        <v>138</v>
      </c>
      <c r="C23" s="77" t="s">
        <v>139</v>
      </c>
      <c r="D23" s="21" t="s">
        <v>140</v>
      </c>
      <c r="E23" s="79">
        <v>96</v>
      </c>
    </row>
    <row r="24" spans="1:5" x14ac:dyDescent="0.25">
      <c r="A24" t="s">
        <v>141</v>
      </c>
      <c r="C24" s="77" t="s">
        <v>142</v>
      </c>
      <c r="D24" s="21" t="s">
        <v>143</v>
      </c>
      <c r="E24" s="78">
        <v>33</v>
      </c>
    </row>
    <row r="25" spans="1:5" x14ac:dyDescent="0.25">
      <c r="A25" t="s">
        <v>144</v>
      </c>
      <c r="B25" t="s">
        <v>145</v>
      </c>
      <c r="C25" s="77" t="s">
        <v>146</v>
      </c>
      <c r="D25" s="21" t="s">
        <v>147</v>
      </c>
      <c r="E25" s="79">
        <v>314</v>
      </c>
    </row>
    <row r="26" spans="1:5" x14ac:dyDescent="0.25">
      <c r="A26" t="s">
        <v>148</v>
      </c>
      <c r="C26" s="77" t="s">
        <v>149</v>
      </c>
      <c r="D26" s="21" t="s">
        <v>87</v>
      </c>
      <c r="E26" s="78">
        <v>6</v>
      </c>
    </row>
    <row r="27" spans="1:5" x14ac:dyDescent="0.25">
      <c r="A27" t="s">
        <v>150</v>
      </c>
      <c r="C27" s="77" t="s">
        <v>151</v>
      </c>
      <c r="D27" s="21" t="s">
        <v>152</v>
      </c>
      <c r="E27" s="79">
        <v>171</v>
      </c>
    </row>
    <row r="28" spans="1:5" x14ac:dyDescent="0.25">
      <c r="A28" t="s">
        <v>153</v>
      </c>
      <c r="C28" s="77" t="s">
        <v>154</v>
      </c>
      <c r="D28" s="21" t="s">
        <v>87</v>
      </c>
      <c r="E28" s="78">
        <v>5</v>
      </c>
    </row>
    <row r="29" spans="1:5" x14ac:dyDescent="0.25">
      <c r="A29" t="s">
        <v>155</v>
      </c>
      <c r="C29" s="77" t="s">
        <v>156</v>
      </c>
      <c r="D29" s="21" t="s">
        <v>157</v>
      </c>
      <c r="E29" s="79">
        <v>122</v>
      </c>
    </row>
    <row r="30" spans="1:5" x14ac:dyDescent="0.25">
      <c r="A30" t="s">
        <v>158</v>
      </c>
      <c r="C30" s="77" t="s">
        <v>159</v>
      </c>
      <c r="D30" s="21" t="s">
        <v>97</v>
      </c>
      <c r="E30" s="79">
        <v>97</v>
      </c>
    </row>
    <row r="31" spans="1:5" x14ac:dyDescent="0.25">
      <c r="A31" t="s">
        <v>160</v>
      </c>
      <c r="C31" s="77" t="s">
        <v>161</v>
      </c>
      <c r="D31" s="21" t="s">
        <v>162</v>
      </c>
      <c r="E31" s="79">
        <v>75</v>
      </c>
    </row>
    <row r="32" spans="1:5" x14ac:dyDescent="0.25">
      <c r="A32" t="s">
        <v>163</v>
      </c>
      <c r="C32" s="77" t="s">
        <v>164</v>
      </c>
      <c r="D32" s="21" t="s">
        <v>165</v>
      </c>
      <c r="E32" s="79">
        <v>161</v>
      </c>
    </row>
    <row r="33" spans="1:5" x14ac:dyDescent="0.25">
      <c r="A33" t="s">
        <v>166</v>
      </c>
      <c r="B33" t="s">
        <v>167</v>
      </c>
      <c r="C33" s="77" t="s">
        <v>168</v>
      </c>
      <c r="D33" s="21" t="s">
        <v>169</v>
      </c>
      <c r="E33" s="21">
        <v>21</v>
      </c>
    </row>
    <row r="34" spans="1:5" x14ac:dyDescent="0.25">
      <c r="A34" t="s">
        <v>170</v>
      </c>
      <c r="C34" s="77" t="s">
        <v>171</v>
      </c>
      <c r="D34" s="21" t="s">
        <v>172</v>
      </c>
      <c r="E34" s="79">
        <v>64</v>
      </c>
    </row>
    <row r="35" spans="1:5" x14ac:dyDescent="0.25">
      <c r="A35" t="s">
        <v>173</v>
      </c>
      <c r="C35" s="77" t="s">
        <v>174</v>
      </c>
      <c r="D35" s="21" t="s">
        <v>175</v>
      </c>
      <c r="E35" s="79">
        <v>139</v>
      </c>
    </row>
    <row r="36" spans="1:5" x14ac:dyDescent="0.25">
      <c r="A36" t="s">
        <v>176</v>
      </c>
      <c r="C36" s="77" t="s">
        <v>177</v>
      </c>
      <c r="D36" s="21" t="s">
        <v>87</v>
      </c>
      <c r="E36" s="78">
        <v>2</v>
      </c>
    </row>
    <row r="37" spans="1:5" x14ac:dyDescent="0.25">
      <c r="A37" t="s">
        <v>178</v>
      </c>
      <c r="B37" t="s">
        <v>179</v>
      </c>
      <c r="C37" s="77" t="s">
        <v>89</v>
      </c>
      <c r="D37" s="21" t="s">
        <v>87</v>
      </c>
      <c r="E37" s="78">
        <v>2</v>
      </c>
    </row>
    <row r="38" spans="1:5" x14ac:dyDescent="0.25">
      <c r="A38" t="s">
        <v>180</v>
      </c>
      <c r="C38" s="77" t="s">
        <v>181</v>
      </c>
      <c r="D38" s="21" t="s">
        <v>128</v>
      </c>
      <c r="E38" s="78">
        <v>29</v>
      </c>
    </row>
    <row r="39" spans="1:5" x14ac:dyDescent="0.25">
      <c r="A39" t="s">
        <v>182</v>
      </c>
      <c r="B39" t="s">
        <v>183</v>
      </c>
      <c r="C39" s="77" t="s">
        <v>184</v>
      </c>
      <c r="D39" s="21" t="s">
        <v>87</v>
      </c>
      <c r="E39" s="78">
        <v>1</v>
      </c>
    </row>
    <row r="40" spans="1:5" x14ac:dyDescent="0.25">
      <c r="A40" t="s">
        <v>185</v>
      </c>
      <c r="B40" t="s">
        <v>186</v>
      </c>
      <c r="C40" s="77" t="s">
        <v>187</v>
      </c>
      <c r="D40" s="21" t="s">
        <v>87</v>
      </c>
      <c r="E40" s="78">
        <v>2</v>
      </c>
    </row>
    <row r="41" spans="1:5" x14ac:dyDescent="0.25">
      <c r="A41" t="s">
        <v>188</v>
      </c>
      <c r="C41" s="77" t="s">
        <v>189</v>
      </c>
      <c r="D41" s="21" t="s">
        <v>87</v>
      </c>
      <c r="E41" s="78">
        <v>1</v>
      </c>
    </row>
    <row r="42" spans="1:5" x14ac:dyDescent="0.25">
      <c r="A42" t="s">
        <v>190</v>
      </c>
      <c r="C42" s="77" t="s">
        <v>191</v>
      </c>
      <c r="D42" s="21" t="s">
        <v>87</v>
      </c>
      <c r="E42" s="78">
        <v>1</v>
      </c>
    </row>
    <row r="43" spans="1:5" x14ac:dyDescent="0.25">
      <c r="A43" t="s">
        <v>192</v>
      </c>
      <c r="D43" s="21" t="s">
        <v>193</v>
      </c>
      <c r="E43" s="79">
        <v>196</v>
      </c>
    </row>
    <row r="44" spans="1:5" x14ac:dyDescent="0.25">
      <c r="A44" t="s">
        <v>194</v>
      </c>
      <c r="B44" t="s">
        <v>195</v>
      </c>
      <c r="C44" s="77" t="s">
        <v>196</v>
      </c>
      <c r="D44" s="21" t="s">
        <v>87</v>
      </c>
      <c r="E44" s="78">
        <v>1</v>
      </c>
    </row>
    <row r="45" spans="1:5" x14ac:dyDescent="0.25">
      <c r="A45" t="s">
        <v>197</v>
      </c>
      <c r="C45" s="77" t="s">
        <v>86</v>
      </c>
      <c r="D45" s="21" t="s">
        <v>87</v>
      </c>
      <c r="E45" s="78">
        <v>2</v>
      </c>
    </row>
    <row r="46" spans="1:5" x14ac:dyDescent="0.25">
      <c r="A46" t="s">
        <v>198</v>
      </c>
      <c r="B46" t="s">
        <v>199</v>
      </c>
      <c r="C46" s="77" t="s">
        <v>200</v>
      </c>
      <c r="D46" s="21" t="s">
        <v>87</v>
      </c>
      <c r="E46" s="78">
        <v>1</v>
      </c>
    </row>
    <row r="47" spans="1:5" x14ac:dyDescent="0.25">
      <c r="A47" t="s">
        <v>201</v>
      </c>
      <c r="C47" s="77" t="s">
        <v>202</v>
      </c>
      <c r="D47" s="21" t="s">
        <v>162</v>
      </c>
      <c r="E47" s="79">
        <v>66</v>
      </c>
    </row>
    <row r="48" spans="1:5" x14ac:dyDescent="0.25">
      <c r="A48" t="s">
        <v>203</v>
      </c>
      <c r="D48" s="21" t="s">
        <v>162</v>
      </c>
      <c r="E48" s="79">
        <v>70</v>
      </c>
    </row>
    <row r="49" spans="1:5" x14ac:dyDescent="0.25">
      <c r="A49" t="s">
        <v>204</v>
      </c>
      <c r="B49" t="s">
        <v>205</v>
      </c>
      <c r="C49" s="77" t="s">
        <v>206</v>
      </c>
      <c r="D49" s="21" t="s">
        <v>87</v>
      </c>
      <c r="E49" s="78">
        <v>1</v>
      </c>
    </row>
    <row r="50" spans="1:5" x14ac:dyDescent="0.25">
      <c r="A50" t="s">
        <v>207</v>
      </c>
      <c r="C50" s="77" t="s">
        <v>208</v>
      </c>
      <c r="D50" s="21" t="s">
        <v>87</v>
      </c>
      <c r="E50" s="78">
        <v>2</v>
      </c>
    </row>
    <row r="51" spans="1:5" x14ac:dyDescent="0.25">
      <c r="A51" t="s">
        <v>209</v>
      </c>
      <c r="C51" s="77" t="s">
        <v>200</v>
      </c>
      <c r="D51" s="21" t="s">
        <v>87</v>
      </c>
      <c r="E51" s="78">
        <v>1</v>
      </c>
    </row>
    <row r="52" spans="1:5" x14ac:dyDescent="0.25">
      <c r="A52" t="s">
        <v>210</v>
      </c>
      <c r="C52" s="77" t="s">
        <v>211</v>
      </c>
      <c r="D52" s="21" t="s">
        <v>169</v>
      </c>
      <c r="E52" s="78">
        <v>22</v>
      </c>
    </row>
    <row r="53" spans="1:5" x14ac:dyDescent="0.25">
      <c r="A53" t="s">
        <v>212</v>
      </c>
      <c r="B53" t="s">
        <v>213</v>
      </c>
      <c r="C53" s="77" t="s">
        <v>214</v>
      </c>
      <c r="D53" s="21" t="s">
        <v>87</v>
      </c>
      <c r="E53" s="78">
        <v>3</v>
      </c>
    </row>
    <row r="54" spans="1:5" x14ac:dyDescent="0.25">
      <c r="E54" s="79"/>
    </row>
    <row r="56" spans="1:5" x14ac:dyDescent="0.25">
      <c r="A56" t="str">
        <f ca="1">CELL("filename")</f>
        <v>C:\Users\P10479\AppData\Local\Microsoft\Windows\INetCache\Content.Outlook\3ABPDXRI\[Travel-Reimbursement-Form-Mileage-Tracking-sheet.xlsx]Expense Form</v>
      </c>
    </row>
  </sheetData>
  <sheetProtection password="ED62" sheet="1" objects="1" scenarios="1"/>
  <mergeCells count="3">
    <mergeCell ref="A1:E1"/>
    <mergeCell ref="A2:E2"/>
    <mergeCell ref="A3:E3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Expense Form</vt:lpstr>
      <vt:lpstr>Mileage Tracking</vt:lpstr>
      <vt:lpstr>Instructions</vt:lpstr>
      <vt:lpstr>Std Mileages AWH</vt:lpstr>
      <vt:lpstr>'Expense Form'!Print_Area</vt:lpstr>
      <vt:lpstr>Instructions!Print_Area</vt:lpstr>
      <vt:lpstr>'Mileage Tracking'!Print_Area</vt:lpstr>
      <vt:lpstr>'Std Mileages AWH'!Print_Area</vt:lpstr>
    </vt:vector>
  </TitlesOfParts>
  <Company>Community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Sashe Menge</cp:lastModifiedBy>
  <cp:lastPrinted>2018-12-04T19:18:53Z</cp:lastPrinted>
  <dcterms:created xsi:type="dcterms:W3CDTF">2006-07-28T13:31:15Z</dcterms:created>
  <dcterms:modified xsi:type="dcterms:W3CDTF">2021-07-06T20:21:37Z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